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734\share\都市建設課共有\wake\Desktop\都市建設課共有\都市建設課\引き継ぎ関係\Ｈ30.3.30【万代】\○駐車場\決算統計\Ｒ２年度\Ｒ２年度　決算統計関係\1月26日〆永井君へ　公営企業に係る比較分析表調査\16和気町\16和気町\駐車場整備\"/>
    </mc:Choice>
  </mc:AlternateContent>
  <workbookProtection workbookAlgorithmName="SHA-512" workbookHashValue="lMS6PsMorh5wTNHqNz0WTk2iWN1CgrT4g4rXyCza7pWG4DcUhOEMffAob63AcbxE+AmlmuAyknRT9lAZ/Kum4Q==" workbookSaltValue="3biZ1bIIRNORElqROxzUx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BZ76" i="4"/>
  <c r="IT76" i="4"/>
  <c r="CS51" i="4"/>
  <c r="HJ30" i="4"/>
  <c r="CS30" i="4"/>
  <c r="C11" i="5"/>
  <c r="D11" i="5"/>
  <c r="E11" i="5"/>
  <c r="B11" i="5"/>
  <c r="BK76" i="4" l="1"/>
  <c r="LH51" i="4"/>
  <c r="BZ51" i="4"/>
  <c r="BZ30" i="4"/>
  <c r="LT76" i="4"/>
  <c r="GQ51" i="4"/>
  <c r="LH30" i="4"/>
  <c r="IE76" i="4"/>
  <c r="GQ30" i="4"/>
  <c r="HP76" i="4"/>
  <c r="FX30" i="4"/>
  <c r="BG30" i="4"/>
  <c r="KO30" i="4"/>
  <c r="AV76" i="4"/>
  <c r="KO51" i="4"/>
  <c r="FX51" i="4"/>
  <c r="BG51" i="4"/>
  <c r="LE76" i="4"/>
  <c r="HA76" i="4"/>
  <c r="AN51" i="4"/>
  <c r="FE30" i="4"/>
  <c r="KP76" i="4"/>
  <c r="FE51" i="4"/>
  <c r="AN30" i="4"/>
  <c r="AG76" i="4"/>
  <c r="JV30" i="4"/>
  <c r="JV51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<sst xmlns="http://schemas.openxmlformats.org/spreadsheetml/2006/main" count="278" uniqueCount="139">
  <si>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</si>
  <si>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</si>
  <si>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</si>
  <si>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</si>
  <si>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</si>
  <si>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</si>
  <si>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</si>
  <si>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</si>
  <si>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</si>
  <si>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</si>
  <si>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</si>
  <si>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</si>
  <si>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</si>
  <si>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</si>
  <si>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</si>
  <si>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</si>
  <si>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</si>
  <si>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</si>
  <si>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</si>
  <si>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</si>
  <si>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</si>
  <si>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</si>
  <si>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</si>
  <si>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</si>
  <si>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</si>
  <si>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</si>
  <si>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</si>
  <si>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</si>
  <si>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</si>
  <si>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</si>
  <si>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</si>
  <si>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</si>
  <si>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</si>
  <si>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</si>
  <si>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</si>
  <si>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</si>
  <si>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</si>
  <si>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</si>
  <si>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</si>
  <si>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</si>
  <si>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</si>
  <si>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</si>
  <si>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</si>
  <si>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</si>
  <si>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</si>
  <si>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</si>
  <si>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</si>
  <si>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</si>
  <si>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</si>
  <si>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</si>
  <si>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</si>
  <si>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</si>
  <si>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</si>
  <si>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</si>
  <si>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</si>
  <si>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</si>
  <si>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</si>
  <si>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</si>
  <si>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</si>
  <si>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</si>
  <si>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</si>
  <si>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</si>
  <si>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</si>
  <si>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</si>
  <si>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</si>
  <si>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</si>
  <si>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</si>
  <si>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</si>
  <si>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</si>
  <si>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</si>
  <si>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</si>
  <si>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</si>
  <si>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</si>
  <si>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</si>
  <si>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</si>
  <si>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</si>
  <si>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</si>
  <si>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</si>
  <si>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</si>
  <si>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</si>
  <si>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</si>
  <si>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</si>
  <si>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</si>
  <si>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</si>
  <si>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</si>
  <si>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</si>
  <si>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</si>
  <si>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</si>
  <si>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</si>
  <si>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</si>
  <si>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</si>
  <si>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</si>
  <si>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</si>
  <si>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</si>
  <si>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</si>
  <si>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</si>
  <si>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</si>
  <si>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</si>
  <si>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</si>
  <si>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</si>
  <si>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</si>
  <si>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</si>
  <si>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</si>
  <si>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</si>
  <si>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</si>
  <si>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</si>
  <si>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</si>
  <si>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</si>
  <si>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</si>
  <si>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</si>
  <si>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</si>
  <si>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</si>
  <si>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</si>
  <si>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</si>
  <si>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</si>
  <si>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</si>
  <si>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</si>
  <si>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</si>
  <si>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岡山県　和気町</t>
  </si>
  <si>
    <t>曽根駐車場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</si>
  <si>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</si>
  <si>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</si>
  <si>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</si>
  <si>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</si>
  <si>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</si>
  <si>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</si>
  <si>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</si>
  <si>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</si>
  <si>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</si>
  <si>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</si>
  <si>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</si>
  <si>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</si>
  <si>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</si>
  <si>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</si>
  <si>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</si>
  <si>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Ｈ２４年に企業債の返済が終わった。設備投資の予定はないが、必要な施設整備があれば検討します。</t>
    <rPh sb="3" eb="4">
      <t>ネン</t>
    </rPh>
    <rPh sb="5" eb="7">
      <t>キギョウ</t>
    </rPh>
    <rPh sb="7" eb="8">
      <t>サイ</t>
    </rPh>
    <rPh sb="9" eb="11">
      <t>ヘンサイ</t>
    </rPh>
    <rPh sb="12" eb="13">
      <t>オ</t>
    </rPh>
    <rPh sb="17" eb="19">
      <t>セツビ</t>
    </rPh>
    <rPh sb="19" eb="21">
      <t>トウシ</t>
    </rPh>
    <rPh sb="22" eb="24">
      <t>ヨテイ</t>
    </rPh>
    <rPh sb="29" eb="31">
      <t>ヒツヨウ</t>
    </rPh>
    <rPh sb="32" eb="34">
      <t>シセツ</t>
    </rPh>
    <rPh sb="34" eb="36">
      <t>セイビ</t>
    </rPh>
    <rPh sb="40" eb="42">
      <t>ケントウ</t>
    </rPh>
    <phoneticPr fontId="5"/>
  </si>
  <si>
    <t>定期駐車場のため、稼働率は考慮していない。
利用状況は横ばいである。</t>
    <rPh sb="0" eb="2">
      <t>テイキ</t>
    </rPh>
    <rPh sb="2" eb="5">
      <t>チュウシャジョウ</t>
    </rPh>
    <rPh sb="9" eb="11">
      <t>カドウ</t>
    </rPh>
    <rPh sb="11" eb="12">
      <t>リツ</t>
    </rPh>
    <rPh sb="13" eb="15">
      <t>コウリョ</t>
    </rPh>
    <rPh sb="22" eb="24">
      <t>リヨウ</t>
    </rPh>
    <rPh sb="24" eb="26">
      <t>ジョウキョウ</t>
    </rPh>
    <rPh sb="27" eb="28">
      <t>ヨコ</t>
    </rPh>
    <phoneticPr fontId="5"/>
  </si>
  <si>
    <t>設備投資の予定はないが、必要な施設整備があれば検討する。利用者が適正に利用できるように維持管理に努める。</t>
    <rPh sb="0" eb="2">
      <t>セツビ</t>
    </rPh>
    <rPh sb="2" eb="4">
      <t>トウシ</t>
    </rPh>
    <rPh sb="5" eb="7">
      <t>ヨテイ</t>
    </rPh>
    <rPh sb="12" eb="14">
      <t>ヒツヨウ</t>
    </rPh>
    <rPh sb="15" eb="17">
      <t>シセツ</t>
    </rPh>
    <rPh sb="17" eb="19">
      <t>セイビ</t>
    </rPh>
    <rPh sb="23" eb="25">
      <t>ケントウ</t>
    </rPh>
    <rPh sb="28" eb="31">
      <t>リヨウシャ</t>
    </rPh>
    <rPh sb="32" eb="34">
      <t>テキセイ</t>
    </rPh>
    <rPh sb="35" eb="37">
      <t>リヨウ</t>
    </rPh>
    <rPh sb="43" eb="45">
      <t>イジ</t>
    </rPh>
    <rPh sb="45" eb="47">
      <t>カンリ</t>
    </rPh>
    <rPh sb="48" eb="49">
      <t>ツト</t>
    </rPh>
    <phoneticPr fontId="5"/>
  </si>
  <si>
    <t>Ｈ２４、Ｈ２６、２７年と駐車場の施設整備を行ったことで④売上高ＧＯＰ比率、⑤ＥＢＩＴＤＡのグラフがマイナスになったと考えられる。直近の数値については④売上高ＧＯＰ比率はＨ２９年以降増加傾向にあり、⑤ＥＢＩＴＤＡグラフはＨ３０年以降ほぼ横ばいである。①収益的収支比率のグラフがＨ２９～Ｈ３０年にかけて契約台数の減少により収益が減ったが、Ｒ１年に契約台数の増加によって収益が増加した。他会計補助金比率については、単独で運営できているのためＨ２９年以降０で推移している。</t>
    <rPh sb="10" eb="11">
      <t>ネン</t>
    </rPh>
    <rPh sb="12" eb="15">
      <t>チュウシャジョウ</t>
    </rPh>
    <rPh sb="16" eb="18">
      <t>シセツ</t>
    </rPh>
    <rPh sb="18" eb="20">
      <t>セイビ</t>
    </rPh>
    <rPh sb="21" eb="22">
      <t>オコナ</t>
    </rPh>
    <rPh sb="28" eb="30">
      <t>ウリアゲ</t>
    </rPh>
    <rPh sb="30" eb="31">
      <t>タカ</t>
    </rPh>
    <rPh sb="34" eb="36">
      <t>ヒリツ</t>
    </rPh>
    <rPh sb="58" eb="59">
      <t>カンガ</t>
    </rPh>
    <rPh sb="64" eb="66">
      <t>チョッキン</t>
    </rPh>
    <rPh sb="67" eb="69">
      <t>スウチ</t>
    </rPh>
    <rPh sb="75" eb="77">
      <t>ウリアゲ</t>
    </rPh>
    <rPh sb="77" eb="78">
      <t>タカ</t>
    </rPh>
    <rPh sb="81" eb="83">
      <t>ヒリツ</t>
    </rPh>
    <rPh sb="87" eb="88">
      <t>ネン</t>
    </rPh>
    <rPh sb="88" eb="90">
      <t>イコウ</t>
    </rPh>
    <rPh sb="90" eb="92">
      <t>ゾウカ</t>
    </rPh>
    <rPh sb="92" eb="94">
      <t>ケイコウ</t>
    </rPh>
    <rPh sb="112" eb="113">
      <t>ネン</t>
    </rPh>
    <rPh sb="113" eb="115">
      <t>イコウ</t>
    </rPh>
    <rPh sb="117" eb="118">
      <t>ヨコ</t>
    </rPh>
    <rPh sb="125" eb="127">
      <t>シュウエキ</t>
    </rPh>
    <rPh sb="127" eb="128">
      <t>テキ</t>
    </rPh>
    <rPh sb="128" eb="130">
      <t>シュウシ</t>
    </rPh>
    <rPh sb="130" eb="132">
      <t>ヒリツ</t>
    </rPh>
    <rPh sb="144" eb="145">
      <t>ネン</t>
    </rPh>
    <rPh sb="149" eb="151">
      <t>ケイヤク</t>
    </rPh>
    <rPh sb="151" eb="153">
      <t>ダイスウ</t>
    </rPh>
    <rPh sb="154" eb="156">
      <t>ゲンショウ</t>
    </rPh>
    <rPh sb="159" eb="161">
      <t>シュウエキ</t>
    </rPh>
    <rPh sb="162" eb="163">
      <t>ヘ</t>
    </rPh>
    <rPh sb="190" eb="191">
      <t>ホカ</t>
    </rPh>
    <rPh sb="191" eb="193">
      <t>カイケイ</t>
    </rPh>
    <rPh sb="193" eb="196">
      <t>ホジョキン</t>
    </rPh>
    <rPh sb="196" eb="198">
      <t>ヒリツ</t>
    </rPh>
    <rPh sb="204" eb="206">
      <t>タンドク</t>
    </rPh>
    <rPh sb="207" eb="209">
      <t>ウンエイ</t>
    </rPh>
    <rPh sb="220" eb="221">
      <t>ネン</t>
    </rPh>
    <rPh sb="221" eb="223">
      <t>イコウ</t>
    </rPh>
    <rPh sb="225" eb="22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</si>
</sst>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124.5</c:v>
                </c:pt>
                <c:pt idx="2">
                  <c:v>122.5</c:v>
                </c:pt>
                <c:pt idx="3">
                  <c:v>74</c:v>
                </c:pt>
                <c:pt idx="4">
                  <c:v>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26-45BE-98F7-2E798399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42832"/>
        <c:axId val="22074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26-45BE-98F7-2E798399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2832"/>
        <c:axId val="220743216"/>
      </c:lineChart>
      <c:catAx>
        <c:axId val="220742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0743216"/>
        <c:crosses val="autoZero"/>
        <c:auto val="1"/>
        <c:lblAlgn val="ctr"/>
        <c:lblOffset val="100"/>
        <c:noMultiLvlLbl val="1"/>
      </c:catAx>
      <c:valAx>
        <c:axId val="22074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0742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27-490C-AF21-951313F2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32400"/>
        <c:axId val="12313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27-490C-AF21-951313F2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32400"/>
        <c:axId val="123135536"/>
      </c:lineChart>
      <c:catAx>
        <c:axId val="12313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3135536"/>
        <c:crosses val="autoZero"/>
        <c:auto val="1"/>
        <c:lblAlgn val="ctr"/>
        <c:lblOffset val="100"/>
        <c:noMultiLvlLbl val="1"/>
      </c:catAx>
      <c:valAx>
        <c:axId val="12313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313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33-4156-B55C-C1AA4F7E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34360"/>
        <c:axId val="12313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33-4156-B55C-C1AA4F7E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34360"/>
        <c:axId val="123135144"/>
      </c:lineChart>
      <c:catAx>
        <c:axId val="123134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3135144"/>
        <c:crosses val="autoZero"/>
        <c:auto val="1"/>
        <c:lblAlgn val="ctr"/>
        <c:lblOffset val="100"/>
        <c:noMultiLvlLbl val="1"/>
      </c:catAx>
      <c:valAx>
        <c:axId val="12313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3134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D-4342-89E2-DD9A6219E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37176"/>
        <c:axId val="22103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D-4342-89E2-DD9A6219E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37176"/>
        <c:axId val="221037568"/>
      </c:lineChart>
      <c:catAx>
        <c:axId val="221037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1037568"/>
        <c:crosses val="autoZero"/>
        <c:auto val="1"/>
        <c:lblAlgn val="ctr"/>
        <c:lblOffset val="100"/>
        <c:noMultiLvlLbl val="1"/>
      </c:catAx>
      <c:valAx>
        <c:axId val="2210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037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3.7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37-46DF-873C-08868F6CF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38352"/>
        <c:axId val="221038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37-46DF-873C-08868F6CF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38352"/>
        <c:axId val="221038744"/>
      </c:lineChart>
      <c:catAx>
        <c:axId val="221038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1038744"/>
        <c:crosses val="autoZero"/>
        <c:auto val="1"/>
        <c:lblAlgn val="ctr"/>
        <c:lblOffset val="100"/>
        <c:noMultiLvlLbl val="1"/>
      </c:catAx>
      <c:valAx>
        <c:axId val="221038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038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D-420B-85CD-95EA7F77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39528"/>
        <c:axId val="22103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6D-420B-85CD-95EA7F77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39528"/>
        <c:axId val="221039920"/>
      </c:lineChart>
      <c:catAx>
        <c:axId val="221039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1039920"/>
        <c:crosses val="autoZero"/>
        <c:auto val="1"/>
        <c:lblAlgn val="ctr"/>
        <c:lblOffset val="100"/>
        <c:noMultiLvlLbl val="1"/>
      </c:catAx>
      <c:valAx>
        <c:axId val="22103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1039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45.9</c:v>
                </c:pt>
                <c:pt idx="2">
                  <c:v>45.9</c:v>
                </c:pt>
                <c:pt idx="3">
                  <c:v>45.9</c:v>
                </c:pt>
                <c:pt idx="4">
                  <c:v>45.9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61-49B5-802E-FB1C1009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40704"/>
        <c:axId val="221041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61-49B5-802E-FB1C1009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0704"/>
        <c:axId val="221041096"/>
      </c:lineChart>
      <c:catAx>
        <c:axId val="221040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1041096"/>
        <c:crosses val="autoZero"/>
        <c:auto val="1"/>
        <c:lblAlgn val="ctr"/>
        <c:lblOffset val="100"/>
        <c:noMultiLvlLbl val="1"/>
      </c:catAx>
      <c:valAx>
        <c:axId val="221041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040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-15.9</c:v>
                </c:pt>
                <c:pt idx="1">
                  <c:v>17.2</c:v>
                </c:pt>
                <c:pt idx="2">
                  <c:v>31.7</c:v>
                </c:pt>
                <c:pt idx="3">
                  <c:v>57</c:v>
                </c:pt>
                <c:pt idx="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C-484B-B36D-945C9959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41880"/>
        <c:axId val="22104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7C-484B-B36D-945C9959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1880"/>
        <c:axId val="221042272"/>
      </c:lineChart>
      <c:catAx>
        <c:axId val="221041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1042272"/>
        <c:crosses val="autoZero"/>
        <c:auto val="1"/>
        <c:lblAlgn val="ctr"/>
        <c:lblOffset val="100"/>
        <c:noMultiLvlLbl val="1"/>
      </c:catAx>
      <c:valAx>
        <c:axId val="22104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041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-367</c:v>
                </c:pt>
                <c:pt idx="1">
                  <c:v>226</c:v>
                </c:pt>
                <c:pt idx="2">
                  <c:v>431</c:v>
                </c:pt>
                <c:pt idx="3">
                  <c:v>523</c:v>
                </c:pt>
                <c:pt idx="4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E-4F47-8B74-B7F3456A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36784"/>
        <c:axId val="221036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FE-4F47-8B74-B7F3456A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36784"/>
        <c:axId val="221036392"/>
      </c:lineChart>
      <c:catAx>
        <c:axId val="221036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1036392"/>
        <c:crosses val="autoZero"/>
        <c:auto val="1"/>
        <c:lblAlgn val="ctr"/>
        <c:lblOffset val="100"/>
        <c:noMultiLvlLbl val="1"/>
      </c:catAx>
      <c:valAx>
        <c:axId val="22103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1036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10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岡山県和気町　曽根駐車場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1299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138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97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124.5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122.5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550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10.4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3.7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70.5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45.9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45.9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45.9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45.9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18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4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-15.9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17.2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31.7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-367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226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431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523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545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CPcEE25Y9XARD9NR+okPSgoA/EvUOVSp2OwvktSdhWBqKrHRn6+wMxVmv7A3XKcRJlJBJUGD89MfTNnuRHmfw==" saltValue="4QSoao3ddYW5l1tRMXTOL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105</v>
      </c>
      <c r="AV5" s="59" t="s">
        <v>106</v>
      </c>
      <c r="AW5" s="59" t="s">
        <v>107</v>
      </c>
      <c r="AX5" s="59" t="s">
        <v>103</v>
      </c>
      <c r="AY5" s="59" t="s">
        <v>108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105</v>
      </c>
      <c r="BG5" s="59" t="s">
        <v>90</v>
      </c>
      <c r="BH5" s="59" t="s">
        <v>91</v>
      </c>
      <c r="BI5" s="59" t="s">
        <v>92</v>
      </c>
      <c r="BJ5" s="59" t="s">
        <v>104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105</v>
      </c>
      <c r="BR5" s="59" t="s">
        <v>90</v>
      </c>
      <c r="BS5" s="59" t="s">
        <v>91</v>
      </c>
      <c r="BT5" s="59" t="s">
        <v>109</v>
      </c>
      <c r="BU5" s="59" t="s">
        <v>110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105</v>
      </c>
      <c r="CC5" s="59" t="s">
        <v>101</v>
      </c>
      <c r="CD5" s="59" t="s">
        <v>102</v>
      </c>
      <c r="CE5" s="59" t="s">
        <v>103</v>
      </c>
      <c r="CF5" s="59" t="s">
        <v>108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111</v>
      </c>
      <c r="CP5" s="59" t="s">
        <v>106</v>
      </c>
      <c r="CQ5" s="59" t="s">
        <v>91</v>
      </c>
      <c r="CR5" s="59" t="s">
        <v>112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105</v>
      </c>
      <c r="DA5" s="59" t="s">
        <v>90</v>
      </c>
      <c r="DB5" s="59" t="s">
        <v>113</v>
      </c>
      <c r="DC5" s="59" t="s">
        <v>109</v>
      </c>
      <c r="DD5" s="59" t="s">
        <v>110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105</v>
      </c>
      <c r="DL5" s="59" t="s">
        <v>106</v>
      </c>
      <c r="DM5" s="59" t="s">
        <v>107</v>
      </c>
      <c r="DN5" s="59" t="s">
        <v>103</v>
      </c>
      <c r="DO5" s="59" t="s">
        <v>108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114</v>
      </c>
      <c r="B6" s="60">
        <f>B8</f>
        <v>2019</v>
      </c>
      <c r="C6" s="60">
        <f t="shared" ref="C6:X6" si="1">C8</f>
        <v>333468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岡山県和気町</v>
      </c>
      <c r="I6" s="60" t="str">
        <f t="shared" si="1"/>
        <v>曽根駐車場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37</v>
      </c>
      <c r="S6" s="62" t="str">
        <f t="shared" si="1"/>
        <v>無</v>
      </c>
      <c r="T6" s="62" t="str">
        <f t="shared" si="1"/>
        <v>無</v>
      </c>
      <c r="U6" s="63">
        <f t="shared" si="1"/>
        <v>1299</v>
      </c>
      <c r="V6" s="63">
        <f t="shared" si="1"/>
        <v>61</v>
      </c>
      <c r="W6" s="63">
        <f t="shared" si="1"/>
        <v>2000</v>
      </c>
      <c r="X6" s="62" t="str">
        <f t="shared" si="1"/>
        <v>導入なし</v>
      </c>
      <c r="Y6" s="64">
        <f>IF(Y8="-",NA(),Y8)</f>
        <v>97</v>
      </c>
      <c r="Z6" s="64">
        <f t="shared" ref="Z6:AH6" si="2">IF(Z8="-",NA(),Z8)</f>
        <v>124.5</v>
      </c>
      <c r="AA6" s="64">
        <f t="shared" si="2"/>
        <v>122.5</v>
      </c>
      <c r="AB6" s="64">
        <f t="shared" si="2"/>
        <v>74</v>
      </c>
      <c r="AC6" s="64">
        <f t="shared" si="2"/>
        <v>550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10.4</v>
      </c>
      <c r="AK6" s="64">
        <f t="shared" ref="AK6:AS6" si="3">IF(AK8="-",NA(),AK8)</f>
        <v>3.7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18</v>
      </c>
      <c r="AV6" s="65">
        <f t="shared" ref="AV6:BD6" si="4">IF(AV8="-",NA(),AV8)</f>
        <v>4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-15.9</v>
      </c>
      <c r="BG6" s="64">
        <f t="shared" ref="BG6:BO6" si="5">IF(BG8="-",NA(),BG8)</f>
        <v>17.2</v>
      </c>
      <c r="BH6" s="64">
        <f t="shared" si="5"/>
        <v>31.7</v>
      </c>
      <c r="BI6" s="64">
        <f t="shared" si="5"/>
        <v>57</v>
      </c>
      <c r="BJ6" s="64">
        <f t="shared" si="5"/>
        <v>81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-367</v>
      </c>
      <c r="BR6" s="65">
        <f t="shared" ref="BR6:BZ6" si="6">IF(BR8="-",NA(),BR8)</f>
        <v>226</v>
      </c>
      <c r="BS6" s="65">
        <f t="shared" si="6"/>
        <v>431</v>
      </c>
      <c r="BT6" s="65">
        <f t="shared" si="6"/>
        <v>523</v>
      </c>
      <c r="BU6" s="65">
        <f t="shared" si="6"/>
        <v>545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70.5</v>
      </c>
      <c r="DL6" s="64">
        <f t="shared" ref="DL6:DT6" si="9">IF(DL8="-",NA(),DL8)</f>
        <v>45.9</v>
      </c>
      <c r="DM6" s="64">
        <f t="shared" si="9"/>
        <v>45.9</v>
      </c>
      <c r="DN6" s="64">
        <f t="shared" si="9"/>
        <v>45.9</v>
      </c>
      <c r="DO6" s="64">
        <f t="shared" si="9"/>
        <v>45.9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116</v>
      </c>
      <c r="B7" s="60">
        <f t="shared" ref="B7:X7" si="10">B8</f>
        <v>2019</v>
      </c>
      <c r="C7" s="60">
        <f t="shared" si="10"/>
        <v>333468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岡山県　和気町</v>
      </c>
      <c r="I7" s="60" t="str">
        <f t="shared" si="10"/>
        <v>曽根駐車場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37</v>
      </c>
      <c r="S7" s="62" t="str">
        <f t="shared" si="10"/>
        <v>無</v>
      </c>
      <c r="T7" s="62" t="str">
        <f t="shared" si="10"/>
        <v>無</v>
      </c>
      <c r="U7" s="63">
        <f t="shared" si="10"/>
        <v>1299</v>
      </c>
      <c r="V7" s="63">
        <f t="shared" si="10"/>
        <v>61</v>
      </c>
      <c r="W7" s="63">
        <f t="shared" si="10"/>
        <v>2000</v>
      </c>
      <c r="X7" s="62" t="str">
        <f t="shared" si="10"/>
        <v>導入なし</v>
      </c>
      <c r="Y7" s="64">
        <f>Y8</f>
        <v>97</v>
      </c>
      <c r="Z7" s="64">
        <f t="shared" ref="Z7:AH7" si="11">Z8</f>
        <v>124.5</v>
      </c>
      <c r="AA7" s="64">
        <f t="shared" si="11"/>
        <v>122.5</v>
      </c>
      <c r="AB7" s="64">
        <f t="shared" si="11"/>
        <v>74</v>
      </c>
      <c r="AC7" s="64">
        <f t="shared" si="11"/>
        <v>550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10.4</v>
      </c>
      <c r="AK7" s="64">
        <f t="shared" ref="AK7:AS7" si="12">AK8</f>
        <v>3.7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18</v>
      </c>
      <c r="AV7" s="65">
        <f t="shared" ref="AV7:BD7" si="13">AV8</f>
        <v>4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-15.9</v>
      </c>
      <c r="BG7" s="64">
        <f t="shared" ref="BG7:BO7" si="14">BG8</f>
        <v>17.2</v>
      </c>
      <c r="BH7" s="64">
        <f t="shared" si="14"/>
        <v>31.7</v>
      </c>
      <c r="BI7" s="64">
        <f t="shared" si="14"/>
        <v>57</v>
      </c>
      <c r="BJ7" s="64">
        <f t="shared" si="14"/>
        <v>81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-367</v>
      </c>
      <c r="BR7" s="65">
        <f t="shared" ref="BR7:BZ7" si="15">BR8</f>
        <v>226</v>
      </c>
      <c r="BS7" s="65">
        <f t="shared" si="15"/>
        <v>431</v>
      </c>
      <c r="BT7" s="65">
        <f t="shared" si="15"/>
        <v>523</v>
      </c>
      <c r="BU7" s="65">
        <f t="shared" si="15"/>
        <v>545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0</v>
      </c>
      <c r="CN7" s="63">
        <f>CN8</f>
        <v>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70.5</v>
      </c>
      <c r="DL7" s="64">
        <f t="shared" ref="DL7:DT7" si="17">DL8</f>
        <v>45.9</v>
      </c>
      <c r="DM7" s="64">
        <f t="shared" si="17"/>
        <v>45.9</v>
      </c>
      <c r="DN7" s="64">
        <f t="shared" si="17"/>
        <v>45.9</v>
      </c>
      <c r="DO7" s="64">
        <f t="shared" si="17"/>
        <v>45.9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333468</v>
      </c>
      <c r="D8" s="67">
        <v>47</v>
      </c>
      <c r="E8" s="67">
        <v>14</v>
      </c>
      <c r="F8" s="67">
        <v>0</v>
      </c>
      <c r="G8" s="67">
        <v>2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37</v>
      </c>
      <c r="S8" s="69" t="s">
        <v>128</v>
      </c>
      <c r="T8" s="69" t="s">
        <v>128</v>
      </c>
      <c r="U8" s="70">
        <v>1299</v>
      </c>
      <c r="V8" s="70">
        <v>61</v>
      </c>
      <c r="W8" s="70">
        <v>2000</v>
      </c>
      <c r="X8" s="69" t="s">
        <v>129</v>
      </c>
      <c r="Y8" s="71">
        <v>97</v>
      </c>
      <c r="Z8" s="71">
        <v>124.5</v>
      </c>
      <c r="AA8" s="71">
        <v>122.5</v>
      </c>
      <c r="AB8" s="71">
        <v>74</v>
      </c>
      <c r="AC8" s="71">
        <v>550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10.4</v>
      </c>
      <c r="AK8" s="71">
        <v>3.7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18</v>
      </c>
      <c r="AV8" s="72">
        <v>4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-15.9</v>
      </c>
      <c r="BG8" s="71">
        <v>17.2</v>
      </c>
      <c r="BH8" s="71">
        <v>31.7</v>
      </c>
      <c r="BI8" s="71">
        <v>57</v>
      </c>
      <c r="BJ8" s="71">
        <v>81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-367</v>
      </c>
      <c r="BR8" s="72">
        <v>226</v>
      </c>
      <c r="BS8" s="72">
        <v>431</v>
      </c>
      <c r="BT8" s="73">
        <v>523</v>
      </c>
      <c r="BU8" s="73">
        <v>545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0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70.5</v>
      </c>
      <c r="DL8" s="71">
        <v>45.9</v>
      </c>
      <c r="DM8" s="71">
        <v>45.9</v>
      </c>
      <c r="DN8" s="71">
        <v>45.9</v>
      </c>
      <c r="DO8" s="71">
        <v>45.9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wake</cp:lastModifiedBy>
  <cp:lastPrinted>2021-02-03T01:31:57Z</cp:lastPrinted>
  <dcterms:created xsi:type="dcterms:W3CDTF">2020-12-04T03:36:48Z</dcterms:created>
  <dcterms:modified xsi:type="dcterms:W3CDTF">2021-02-03T01:33:23Z</dcterms:modified>
  <cp:category/>
</cp:coreProperties>
</file>