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734\share\都市建設課共有\wake\Desktop\都市建設課共有\都市建設課\引き継ぎ関係\Ｈ30.3.30【万代】\○駐車場\決算統計\Ｒ２年度\Ｒ２年度　決算統計関係\1月26日〆永井君へ　公営企業に係る比較分析表調査\16和気町\16和気町\駐車場整備\"/>
    </mc:Choice>
  </mc:AlternateContent>
  <workbookProtection workbookAlgorithmName="SHA-512" workbookHashValue="9KSFbVU2MbK4vxD7uVdpZ3zKWxjeCYCk3mI8YkXe6TUaBAZ6FakNVpRwWddOxQ0RJIj7vB3EFPfwyYiOjqaskQ==" workbookSaltValue="debFb28r3TPcBaiCu/Bmh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BG51" i="4"/>
  <c r="BG30" i="4"/>
  <c r="FX51" i="4"/>
  <c r="HP76" i="4"/>
  <c r="FX30" i="4"/>
  <c r="AV76" i="4"/>
  <c r="KO51" i="4"/>
  <c r="LE76" i="4"/>
  <c r="KO30" i="4"/>
  <c r="KP76" i="4"/>
  <c r="JV30" i="4"/>
  <c r="HA76" i="4"/>
  <c r="AN51" i="4"/>
  <c r="FE30" i="4"/>
  <c r="AG76" i="4"/>
  <c r="AN30" i="4"/>
  <c r="JV51" i="4"/>
  <c r="FE51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<sst xmlns="http://schemas.openxmlformats.org/spreadsheetml/2006/main" count="278" uniqueCount="139">
  <si>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</si>
  <si>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</si>
  <si>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</si>
  <si>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</si>
  <si>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</si>
  <si>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</si>
  <si>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</si>
  <si>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</si>
  <si>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</si>
  <si>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</si>
  <si>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</si>
  <si>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</si>
  <si>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</si>
  <si>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</si>
  <si>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</si>
  <si>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</si>
  <si>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</si>
  <si>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</si>
  <si>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</si>
  <si>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</si>
  <si>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</si>
  <si>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</si>
  <si>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</si>
  <si>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</si>
  <si>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</si>
  <si>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</si>
  <si>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</si>
  <si>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</si>
  <si>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</si>
  <si>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</si>
  <si>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</si>
  <si>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</si>
  <si>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</si>
  <si>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</si>
  <si>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</si>
  <si>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</si>
  <si>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</si>
  <si>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</si>
  <si>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</si>
  <si>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</si>
  <si>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</si>
  <si>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</si>
  <si>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</si>
  <si>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</si>
  <si>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</si>
  <si>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</si>
  <si>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</si>
  <si>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</si>
  <si>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</si>
  <si>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</si>
  <si>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</si>
  <si>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</si>
  <si>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</si>
  <si>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</si>
  <si>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</si>
  <si>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</si>
  <si>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</si>
  <si>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</si>
  <si>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</si>
  <si>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</si>
  <si>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</si>
  <si>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</si>
  <si>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</si>
  <si>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</si>
  <si>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</si>
  <si>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</si>
  <si>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</si>
  <si>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</si>
  <si>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</si>
  <si>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</si>
  <si>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</si>
  <si>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</si>
  <si>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</si>
  <si>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</si>
  <si>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</si>
  <si>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</si>
  <si>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</si>
  <si>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</si>
  <si>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</si>
  <si>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</si>
  <si>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</si>
  <si>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</si>
  <si>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</si>
  <si>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</si>
  <si>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</si>
  <si>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</si>
  <si>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</si>
  <si>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</si>
  <si>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</si>
  <si>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</si>
  <si>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</si>
  <si>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</si>
  <si>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</si>
  <si>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</si>
  <si>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</si>
  <si>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</si>
  <si>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</si>
  <si>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</si>
  <si>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</si>
  <si>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</si>
  <si>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</si>
  <si>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</si>
  <si>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</si>
  <si>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</si>
  <si>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</si>
  <si>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</si>
  <si>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</si>
  <si>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</si>
  <si>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</si>
  <si>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</si>
  <si>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</si>
  <si>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</si>
  <si>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</si>
  <si>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</si>
  <si>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</si>
  <si>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</si>
  <si>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</si>
  <si>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</si>
  <si>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岡山県　和気町</t>
  </si>
  <si>
    <t>和気農協前駐車場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</si>
  <si>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</si>
  <si>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</si>
  <si>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</si>
  <si>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</si>
  <si>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</si>
  <si>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</si>
  <si>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</si>
  <si>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</si>
  <si>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</si>
  <si>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</si>
  <si>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</si>
  <si>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</si>
  <si>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</si>
  <si>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</si>
  <si>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</si>
  <si>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Ｈ２４年に企業債の返済が終わった。設備投資の予定はないが、必要な施設整備があれば検討します。</t>
    <rPh sb="3" eb="4">
      <t>ネン</t>
    </rPh>
    <rPh sb="5" eb="7">
      <t>キギョウ</t>
    </rPh>
    <rPh sb="7" eb="8">
      <t>サイ</t>
    </rPh>
    <rPh sb="9" eb="11">
      <t>ヘンサイ</t>
    </rPh>
    <rPh sb="12" eb="13">
      <t>オ</t>
    </rPh>
    <rPh sb="17" eb="19">
      <t>セツビ</t>
    </rPh>
    <rPh sb="19" eb="21">
      <t>トウシ</t>
    </rPh>
    <rPh sb="22" eb="24">
      <t>ヨテイ</t>
    </rPh>
    <rPh sb="29" eb="31">
      <t>ヒツヨウ</t>
    </rPh>
    <rPh sb="32" eb="34">
      <t>シセツ</t>
    </rPh>
    <rPh sb="34" eb="36">
      <t>セイビ</t>
    </rPh>
    <rPh sb="40" eb="42">
      <t>ケントウ</t>
    </rPh>
    <phoneticPr fontId="5"/>
  </si>
  <si>
    <t>定期駐車場のため、稼働率は考慮していない。
利用状況は横ばいである。</t>
    <rPh sb="0" eb="2">
      <t>テイキ</t>
    </rPh>
    <rPh sb="2" eb="5">
      <t>チュウシャジョウ</t>
    </rPh>
    <rPh sb="9" eb="11">
      <t>カドウ</t>
    </rPh>
    <rPh sb="11" eb="12">
      <t>リツ</t>
    </rPh>
    <rPh sb="13" eb="15">
      <t>コウリョ</t>
    </rPh>
    <rPh sb="22" eb="24">
      <t>リヨウ</t>
    </rPh>
    <rPh sb="24" eb="26">
      <t>ジョウキョウ</t>
    </rPh>
    <rPh sb="27" eb="28">
      <t>ヨコ</t>
    </rPh>
    <phoneticPr fontId="5"/>
  </si>
  <si>
    <t>設備投資の予定はないが、必要な施設整備があれば検討する。利用者が適正に利用できるように維持管理に努める。</t>
    <rPh sb="0" eb="2">
      <t>セツビ</t>
    </rPh>
    <rPh sb="2" eb="4">
      <t>トウシ</t>
    </rPh>
    <rPh sb="5" eb="7">
      <t>ヨテイ</t>
    </rPh>
    <rPh sb="12" eb="14">
      <t>ヒツヨウ</t>
    </rPh>
    <rPh sb="15" eb="17">
      <t>シセツ</t>
    </rPh>
    <rPh sb="17" eb="19">
      <t>セイビ</t>
    </rPh>
    <rPh sb="23" eb="25">
      <t>ケントウ</t>
    </rPh>
    <rPh sb="28" eb="31">
      <t>リヨウシャ</t>
    </rPh>
    <rPh sb="32" eb="34">
      <t>テキセイ</t>
    </rPh>
    <rPh sb="35" eb="37">
      <t>リヨウ</t>
    </rPh>
    <rPh sb="43" eb="45">
      <t>イジ</t>
    </rPh>
    <rPh sb="45" eb="47">
      <t>カンリ</t>
    </rPh>
    <rPh sb="48" eb="49">
      <t>ツト</t>
    </rPh>
    <phoneticPr fontId="5"/>
  </si>
  <si>
    <t>Ｈ２４、Ｈ２６、２７年と駐車場の施設整備を行ったことで④売上高ＧＯＰ比率、⑤ＥＢＩＴＤＡのグラフがマイナスになったと考えられる。①収益的収支比率のグラフはＨ３０年以降横ばいである。②他会計補助金比率についてはＨ２９年以降単独で運営できているため０で推移している。直近の④売上高ＧＯＰはＨ２９年からＨ３０年にかけて増加し、その後は横ばいである。</t>
    <rPh sb="10" eb="11">
      <t>ネン</t>
    </rPh>
    <rPh sb="12" eb="15">
      <t>チュウシャジョウ</t>
    </rPh>
    <rPh sb="16" eb="18">
      <t>シセツ</t>
    </rPh>
    <rPh sb="18" eb="20">
      <t>セイビ</t>
    </rPh>
    <rPh sb="21" eb="22">
      <t>オコナ</t>
    </rPh>
    <rPh sb="28" eb="30">
      <t>ウリアゲ</t>
    </rPh>
    <rPh sb="30" eb="31">
      <t>タカ</t>
    </rPh>
    <rPh sb="34" eb="36">
      <t>ヒリツ</t>
    </rPh>
    <rPh sb="58" eb="59">
      <t>カンガ</t>
    </rPh>
    <rPh sb="65" eb="67">
      <t>シュウエキ</t>
    </rPh>
    <rPh sb="67" eb="68">
      <t>テキ</t>
    </rPh>
    <rPh sb="68" eb="70">
      <t>シュウシ</t>
    </rPh>
    <rPh sb="70" eb="72">
      <t>ヒリツ</t>
    </rPh>
    <rPh sb="80" eb="81">
      <t>ネン</t>
    </rPh>
    <rPh sb="81" eb="83">
      <t>イコウ</t>
    </rPh>
    <rPh sb="83" eb="84">
      <t>ヨコ</t>
    </rPh>
    <rPh sb="91" eb="92">
      <t>ホカ</t>
    </rPh>
    <rPh sb="92" eb="94">
      <t>カイケイ</t>
    </rPh>
    <rPh sb="94" eb="96">
      <t>ホジョ</t>
    </rPh>
    <rPh sb="96" eb="97">
      <t>キン</t>
    </rPh>
    <rPh sb="97" eb="99">
      <t>ヒリツ</t>
    </rPh>
    <rPh sb="107" eb="108">
      <t>ネン</t>
    </rPh>
    <rPh sb="108" eb="110">
      <t>イコウ</t>
    </rPh>
    <rPh sb="110" eb="112">
      <t>タンドク</t>
    </rPh>
    <rPh sb="113" eb="115">
      <t>ウンエイ</t>
    </rPh>
    <rPh sb="124" eb="126">
      <t>スイイ</t>
    </rPh>
    <rPh sb="131" eb="133">
      <t>チョッキン</t>
    </rPh>
    <rPh sb="135" eb="136">
      <t>ウ</t>
    </rPh>
    <rPh sb="136" eb="137">
      <t>ア</t>
    </rPh>
    <rPh sb="137" eb="138">
      <t>タカ</t>
    </rPh>
    <rPh sb="145" eb="146">
      <t>ネン</t>
    </rPh>
    <rPh sb="151" eb="152">
      <t>ネン</t>
    </rPh>
    <rPh sb="156" eb="158">
      <t>ゾウカ</t>
    </rPh>
    <rPh sb="162" eb="163">
      <t>ゴ</t>
    </rPh>
    <rPh sb="164" eb="165">
      <t>ヨコ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</si>
</sst>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124.4</c:v>
                </c:pt>
                <c:pt idx="2">
                  <c:v>122.5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E2-40B6-9B7D-87AF54BB0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5352"/>
        <c:axId val="22596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E2-40B6-9B7D-87AF54BB0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45352"/>
        <c:axId val="225965480"/>
      </c:lineChart>
      <c:catAx>
        <c:axId val="118845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5965480"/>
        <c:crosses val="autoZero"/>
        <c:auto val="1"/>
        <c:lblAlgn val="ctr"/>
        <c:lblOffset val="100"/>
        <c:noMultiLvlLbl val="1"/>
      </c:catAx>
      <c:valAx>
        <c:axId val="225965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8845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5C-4C0D-AE53-B74639C4B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07008"/>
        <c:axId val="22560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5C-4C0D-AE53-B74639C4B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07008"/>
        <c:axId val="225607392"/>
      </c:lineChart>
      <c:catAx>
        <c:axId val="225607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5607392"/>
        <c:crosses val="autoZero"/>
        <c:auto val="1"/>
        <c:lblAlgn val="ctr"/>
        <c:lblOffset val="100"/>
        <c:noMultiLvlLbl val="1"/>
      </c:catAx>
      <c:valAx>
        <c:axId val="22560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607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EE-4552-8B3D-E107BCA38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81432"/>
        <c:axId val="2264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EE-4552-8B3D-E107BCA38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81432"/>
        <c:axId val="226452544"/>
      </c:lineChart>
      <c:catAx>
        <c:axId val="225581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452544"/>
        <c:crosses val="autoZero"/>
        <c:auto val="1"/>
        <c:lblAlgn val="ctr"/>
        <c:lblOffset val="100"/>
        <c:noMultiLvlLbl val="1"/>
      </c:catAx>
      <c:valAx>
        <c:axId val="2264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581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F0-4F63-B341-A1CC06EF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12952"/>
        <c:axId val="22681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F0-4F63-B341-A1CC06EF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12952"/>
        <c:axId val="226817432"/>
      </c:lineChart>
      <c:catAx>
        <c:axId val="226812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817432"/>
        <c:crosses val="autoZero"/>
        <c:auto val="1"/>
        <c:lblAlgn val="ctr"/>
        <c:lblOffset val="100"/>
        <c:noMultiLvlLbl val="1"/>
      </c:catAx>
      <c:valAx>
        <c:axId val="22681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6812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3.7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D-41D9-8199-F9D5586F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50400"/>
        <c:axId val="22715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BD-41D9-8199-F9D5586F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50400"/>
        <c:axId val="227152832"/>
      </c:lineChart>
      <c:catAx>
        <c:axId val="22715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152832"/>
        <c:crosses val="autoZero"/>
        <c:auto val="1"/>
        <c:lblAlgn val="ctr"/>
        <c:lblOffset val="100"/>
        <c:noMultiLvlLbl val="1"/>
      </c:catAx>
      <c:valAx>
        <c:axId val="22715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15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66-4D3A-AAA6-CC9ED4F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20632"/>
        <c:axId val="22491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66-4D3A-AAA6-CC9ED4F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20632"/>
        <c:axId val="224919064"/>
      </c:lineChart>
      <c:catAx>
        <c:axId val="224920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4919064"/>
        <c:crosses val="autoZero"/>
        <c:auto val="1"/>
        <c:lblAlgn val="ctr"/>
        <c:lblOffset val="100"/>
        <c:noMultiLvlLbl val="1"/>
      </c:catAx>
      <c:valAx>
        <c:axId val="22491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920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38.700000000000003</c:v>
                </c:pt>
                <c:pt idx="1">
                  <c:v>48.4</c:v>
                </c:pt>
                <c:pt idx="2">
                  <c:v>48.4</c:v>
                </c:pt>
                <c:pt idx="3">
                  <c:v>48.4</c:v>
                </c:pt>
                <c:pt idx="4">
                  <c:v>48.4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90-4857-B96A-FFC5C9AE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67568"/>
        <c:axId val="2265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90-4857-B96A-FFC5C9AE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67568"/>
        <c:axId val="226573856"/>
      </c:lineChart>
      <c:catAx>
        <c:axId val="22476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573856"/>
        <c:crosses val="autoZero"/>
        <c:auto val="1"/>
        <c:lblAlgn val="ctr"/>
        <c:lblOffset val="100"/>
        <c:noMultiLvlLbl val="1"/>
      </c:catAx>
      <c:valAx>
        <c:axId val="2265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767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-15.8</c:v>
                </c:pt>
                <c:pt idx="1">
                  <c:v>17.2</c:v>
                </c:pt>
                <c:pt idx="2">
                  <c:v>31.7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2A-488E-8185-6551C97A8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9456"/>
        <c:axId val="22657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2A-488E-8185-6551C97A8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19456"/>
        <c:axId val="226574640"/>
      </c:lineChart>
      <c:catAx>
        <c:axId val="22491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574640"/>
        <c:crosses val="autoZero"/>
        <c:auto val="1"/>
        <c:lblAlgn val="ctr"/>
        <c:lblOffset val="100"/>
        <c:noMultiLvlLbl val="1"/>
      </c:catAx>
      <c:valAx>
        <c:axId val="22657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91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-238</c:v>
                </c:pt>
                <c:pt idx="1">
                  <c:v>146</c:v>
                </c:pt>
                <c:pt idx="2">
                  <c:v>279</c:v>
                </c:pt>
                <c:pt idx="3">
                  <c:v>404</c:v>
                </c:pt>
                <c:pt idx="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A1-4C34-BD60-C96BB00C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880240"/>
        <c:axId val="22487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A1-4C34-BD60-C96BB00C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0240"/>
        <c:axId val="224879848"/>
      </c:lineChart>
      <c:catAx>
        <c:axId val="224880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4879848"/>
        <c:crosses val="autoZero"/>
        <c:auto val="1"/>
        <c:lblAlgn val="ctr"/>
        <c:lblOffset val="100"/>
        <c:noMultiLvlLbl val="1"/>
      </c:catAx>
      <c:valAx>
        <c:axId val="22487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88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岡山県和気町　和気農協前駐車場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840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97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124.4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122.5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10.4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3.7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38.700000000000003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48.4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48.4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48.4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48.4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41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5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-15.8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17.2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-238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146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279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404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216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sH17tmQmd+ttLIxo5k8thBpW046nXy1qMSqa9+jCjyCUcPInuv9x6M4dTtdkq08zUMgKkaaKkwCWBrqkCmOnw==" saltValue="rKyM1RHTSmcjNI9194cT4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106</v>
      </c>
      <c r="AX5" s="59" t="s">
        <v>107</v>
      </c>
      <c r="AY5" s="59" t="s">
        <v>108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101</v>
      </c>
      <c r="BH5" s="59" t="s">
        <v>109</v>
      </c>
      <c r="BI5" s="59" t="s">
        <v>110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105</v>
      </c>
      <c r="CD5" s="59" t="s">
        <v>106</v>
      </c>
      <c r="CE5" s="59" t="s">
        <v>111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101</v>
      </c>
      <c r="CQ5" s="59" t="s">
        <v>91</v>
      </c>
      <c r="CR5" s="59" t="s">
        <v>102</v>
      </c>
      <c r="CS5" s="59" t="s">
        <v>112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101</v>
      </c>
      <c r="DB5" s="59" t="s">
        <v>106</v>
      </c>
      <c r="DC5" s="59" t="s">
        <v>110</v>
      </c>
      <c r="DD5" s="59" t="s">
        <v>108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105</v>
      </c>
      <c r="DM5" s="59" t="s">
        <v>113</v>
      </c>
      <c r="DN5" s="59" t="s">
        <v>102</v>
      </c>
      <c r="DO5" s="59" t="s">
        <v>108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114</v>
      </c>
      <c r="B6" s="60">
        <f>B8</f>
        <v>2019</v>
      </c>
      <c r="C6" s="60">
        <f t="shared" ref="C6:X6" si="1">C8</f>
        <v>333468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岡山県和気町</v>
      </c>
      <c r="I6" s="60" t="str">
        <f t="shared" si="1"/>
        <v>和気農協前駐車場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840</v>
      </c>
      <c r="V6" s="63">
        <f t="shared" si="1"/>
        <v>31</v>
      </c>
      <c r="W6" s="63">
        <f t="shared" si="1"/>
        <v>2000</v>
      </c>
      <c r="X6" s="62" t="str">
        <f t="shared" si="1"/>
        <v>導入なし</v>
      </c>
      <c r="Y6" s="64">
        <f>IF(Y8="-",NA(),Y8)</f>
        <v>97</v>
      </c>
      <c r="Z6" s="64">
        <f t="shared" ref="Z6:AH6" si="2">IF(Z8="-",NA(),Z8)</f>
        <v>124.4</v>
      </c>
      <c r="AA6" s="64">
        <f t="shared" si="2"/>
        <v>122.5</v>
      </c>
      <c r="AB6" s="64">
        <f t="shared" si="2"/>
        <v>100</v>
      </c>
      <c r="AC6" s="64">
        <f t="shared" si="2"/>
        <v>100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10.4</v>
      </c>
      <c r="AK6" s="64">
        <f t="shared" ref="AK6:AS6" si="3">IF(AK8="-",NA(),AK8)</f>
        <v>3.7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41</v>
      </c>
      <c r="AV6" s="65">
        <f t="shared" ref="AV6:BD6" si="4">IF(AV8="-",NA(),AV8)</f>
        <v>5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-15.8</v>
      </c>
      <c r="BG6" s="64">
        <f t="shared" ref="BG6:BO6" si="5">IF(BG8="-",NA(),BG8)</f>
        <v>17.2</v>
      </c>
      <c r="BH6" s="64">
        <f t="shared" si="5"/>
        <v>31.7</v>
      </c>
      <c r="BI6" s="64">
        <f t="shared" si="5"/>
        <v>100</v>
      </c>
      <c r="BJ6" s="64">
        <f t="shared" si="5"/>
        <v>100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-238</v>
      </c>
      <c r="BR6" s="65">
        <f t="shared" ref="BR6:BZ6" si="6">IF(BR8="-",NA(),BR8)</f>
        <v>146</v>
      </c>
      <c r="BS6" s="65">
        <f t="shared" si="6"/>
        <v>279</v>
      </c>
      <c r="BT6" s="65">
        <f t="shared" si="6"/>
        <v>404</v>
      </c>
      <c r="BU6" s="65">
        <f t="shared" si="6"/>
        <v>216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38.700000000000003</v>
      </c>
      <c r="DL6" s="64">
        <f t="shared" ref="DL6:DT6" si="9">IF(DL8="-",NA(),DL8)</f>
        <v>48.4</v>
      </c>
      <c r="DM6" s="64">
        <f t="shared" si="9"/>
        <v>48.4</v>
      </c>
      <c r="DN6" s="64">
        <f t="shared" si="9"/>
        <v>48.4</v>
      </c>
      <c r="DO6" s="64">
        <f t="shared" si="9"/>
        <v>48.4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116</v>
      </c>
      <c r="B7" s="60">
        <f t="shared" ref="B7:X7" si="10">B8</f>
        <v>2019</v>
      </c>
      <c r="C7" s="60">
        <f t="shared" si="10"/>
        <v>333468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岡山県　和気町</v>
      </c>
      <c r="I7" s="60" t="str">
        <f t="shared" si="10"/>
        <v>和気農協前駐車場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840</v>
      </c>
      <c r="V7" s="63">
        <f t="shared" si="10"/>
        <v>31</v>
      </c>
      <c r="W7" s="63">
        <f t="shared" si="10"/>
        <v>2000</v>
      </c>
      <c r="X7" s="62" t="str">
        <f t="shared" si="10"/>
        <v>導入なし</v>
      </c>
      <c r="Y7" s="64">
        <f>Y8</f>
        <v>97</v>
      </c>
      <c r="Z7" s="64">
        <f t="shared" ref="Z7:AH7" si="11">Z8</f>
        <v>124.4</v>
      </c>
      <c r="AA7" s="64">
        <f t="shared" si="11"/>
        <v>122.5</v>
      </c>
      <c r="AB7" s="64">
        <f t="shared" si="11"/>
        <v>100</v>
      </c>
      <c r="AC7" s="64">
        <f t="shared" si="11"/>
        <v>100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464.8</v>
      </c>
      <c r="AH7" s="64">
        <f t="shared" si="11"/>
        <v>1721.5</v>
      </c>
      <c r="AI7" s="61"/>
      <c r="AJ7" s="64">
        <f>AJ8</f>
        <v>10.4</v>
      </c>
      <c r="AK7" s="64">
        <f t="shared" ref="AK7:AS7" si="12">AK8</f>
        <v>3.7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41</v>
      </c>
      <c r="AV7" s="65">
        <f t="shared" ref="AV7:BD7" si="13">AV8</f>
        <v>5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14</v>
      </c>
      <c r="BD7" s="65">
        <f t="shared" si="13"/>
        <v>4</v>
      </c>
      <c r="BE7" s="63"/>
      <c r="BF7" s="64">
        <f>BF8</f>
        <v>-15.8</v>
      </c>
      <c r="BG7" s="64">
        <f t="shared" ref="BG7:BO7" si="14">BG8</f>
        <v>17.2</v>
      </c>
      <c r="BH7" s="64">
        <f t="shared" si="14"/>
        <v>31.7</v>
      </c>
      <c r="BI7" s="64">
        <f t="shared" si="14"/>
        <v>100</v>
      </c>
      <c r="BJ7" s="64">
        <f t="shared" si="14"/>
        <v>100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-238</v>
      </c>
      <c r="BR7" s="65">
        <f t="shared" ref="BR7:BZ7" si="15">BR8</f>
        <v>146</v>
      </c>
      <c r="BS7" s="65">
        <f t="shared" si="15"/>
        <v>279</v>
      </c>
      <c r="BT7" s="65">
        <f t="shared" si="15"/>
        <v>404</v>
      </c>
      <c r="BU7" s="65">
        <f t="shared" si="15"/>
        <v>216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7531</v>
      </c>
      <c r="BZ7" s="65">
        <f t="shared" si="15"/>
        <v>8442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0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51.8</v>
      </c>
      <c r="DI7" s="64">
        <f t="shared" si="16"/>
        <v>51</v>
      </c>
      <c r="DJ7" s="61"/>
      <c r="DK7" s="64">
        <f>DK8</f>
        <v>38.700000000000003</v>
      </c>
      <c r="DL7" s="64">
        <f t="shared" ref="DL7:DT7" si="17">DL8</f>
        <v>48.4</v>
      </c>
      <c r="DM7" s="64">
        <f t="shared" si="17"/>
        <v>48.4</v>
      </c>
      <c r="DN7" s="64">
        <f t="shared" si="17"/>
        <v>48.4</v>
      </c>
      <c r="DO7" s="64">
        <f t="shared" si="17"/>
        <v>48.4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333468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36</v>
      </c>
      <c r="S8" s="69" t="s">
        <v>128</v>
      </c>
      <c r="T8" s="69" t="s">
        <v>128</v>
      </c>
      <c r="U8" s="70">
        <v>840</v>
      </c>
      <c r="V8" s="70">
        <v>31</v>
      </c>
      <c r="W8" s="70">
        <v>2000</v>
      </c>
      <c r="X8" s="69" t="s">
        <v>129</v>
      </c>
      <c r="Y8" s="71">
        <v>97</v>
      </c>
      <c r="Z8" s="71">
        <v>124.4</v>
      </c>
      <c r="AA8" s="71">
        <v>122.5</v>
      </c>
      <c r="AB8" s="71">
        <v>100</v>
      </c>
      <c r="AC8" s="71">
        <v>100</v>
      </c>
      <c r="AD8" s="71">
        <v>419.4</v>
      </c>
      <c r="AE8" s="71">
        <v>371</v>
      </c>
      <c r="AF8" s="71">
        <v>509.2</v>
      </c>
      <c r="AG8" s="71">
        <v>464.8</v>
      </c>
      <c r="AH8" s="71">
        <v>1721.5</v>
      </c>
      <c r="AI8" s="68">
        <v>619.1</v>
      </c>
      <c r="AJ8" s="71">
        <v>10.4</v>
      </c>
      <c r="AK8" s="71">
        <v>3.7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9.6999999999999993</v>
      </c>
      <c r="AS8" s="71">
        <v>1.3</v>
      </c>
      <c r="AT8" s="68">
        <v>2.2999999999999998</v>
      </c>
      <c r="AU8" s="72">
        <v>41</v>
      </c>
      <c r="AV8" s="72">
        <v>5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14</v>
      </c>
      <c r="BD8" s="72">
        <v>4</v>
      </c>
      <c r="BE8" s="72">
        <v>17</v>
      </c>
      <c r="BF8" s="71">
        <v>-15.8</v>
      </c>
      <c r="BG8" s="71">
        <v>17.2</v>
      </c>
      <c r="BH8" s="71">
        <v>31.7</v>
      </c>
      <c r="BI8" s="71">
        <v>100</v>
      </c>
      <c r="BJ8" s="71">
        <v>100</v>
      </c>
      <c r="BK8" s="71">
        <v>38.200000000000003</v>
      </c>
      <c r="BL8" s="71">
        <v>34.6</v>
      </c>
      <c r="BM8" s="71">
        <v>37.6</v>
      </c>
      <c r="BN8" s="71">
        <v>33.6</v>
      </c>
      <c r="BO8" s="71">
        <v>35.299999999999997</v>
      </c>
      <c r="BP8" s="68">
        <v>20.8</v>
      </c>
      <c r="BQ8" s="72">
        <v>-238</v>
      </c>
      <c r="BR8" s="72">
        <v>146</v>
      </c>
      <c r="BS8" s="72">
        <v>279</v>
      </c>
      <c r="BT8" s="73">
        <v>404</v>
      </c>
      <c r="BU8" s="73">
        <v>216</v>
      </c>
      <c r="BV8" s="72">
        <v>6967</v>
      </c>
      <c r="BW8" s="72">
        <v>7138</v>
      </c>
      <c r="BX8" s="72">
        <v>8131</v>
      </c>
      <c r="BY8" s="72">
        <v>7531</v>
      </c>
      <c r="BZ8" s="72">
        <v>8442</v>
      </c>
      <c r="CA8" s="70">
        <v>14290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0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51.8</v>
      </c>
      <c r="DI8" s="71">
        <v>51</v>
      </c>
      <c r="DJ8" s="68">
        <v>425.4</v>
      </c>
      <c r="DK8" s="71">
        <v>38.700000000000003</v>
      </c>
      <c r="DL8" s="71">
        <v>48.4</v>
      </c>
      <c r="DM8" s="71">
        <v>48.4</v>
      </c>
      <c r="DN8" s="71">
        <v>48.4</v>
      </c>
      <c r="DO8" s="71">
        <v>48.4</v>
      </c>
      <c r="DP8" s="71">
        <v>269</v>
      </c>
      <c r="DQ8" s="71">
        <v>276.60000000000002</v>
      </c>
      <c r="DR8" s="71">
        <v>274.8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wake</cp:lastModifiedBy>
  <dcterms:created xsi:type="dcterms:W3CDTF">2020-12-04T03:36:49Z</dcterms:created>
  <dcterms:modified xsi:type="dcterms:W3CDTF">2021-02-12T09:20:38Z</dcterms:modified>
  <cp:category/>
</cp:coreProperties>
</file>