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AlgorithmName="SHA-512" workbookHashValue="n8ArYDu6fRpWYXU6kYM0o3ArQ8KnPP9P836tgZXkxbhzjHl9zzkwmsnGKK8efGv0klSqieXbQtUwv5VOQQ2F5Q==" workbookSaltValue="bHJ4jzXJYZ8wLj5FD+zaQA==" workbookSpinCount="100000" lockStructure="1"/>
  <bookViews>
    <workbookView xWindow="5610" yWindow="870" windowWidth="20295" windowHeight="11760"/>
  </bookViews>
  <sheets>
    <sheet name="入力シート" sheetId="7" r:id="rId1"/>
    <sheet name="settings" sheetId="8" state="hidden" r:id="rId2"/>
  </sheets>
  <definedNames>
    <definedName name="_xlnm.Print_Titles" localSheetId="0">入力シート!$1:$1</definedName>
    <definedName name="希望">入力シート!$A$184</definedName>
    <definedName name="許可コード">settings!$A$1:$A$48</definedName>
    <definedName name="都道府県3">settings!$A$51</definedName>
    <definedName name="都道府県4">settings!$A$52</definedName>
    <definedName name="日付例">settings!$A$54</definedName>
  </definedNames>
  <calcPr calcId="181029"/>
</workbook>
</file>

<file path=xl/calcChain.xml><?xml version="1.0" encoding="utf-8"?>
<calcChain xmlns="http://schemas.openxmlformats.org/spreadsheetml/2006/main">
  <c r="A184" i="7" l="1"/>
  <c r="A181" i="7"/>
  <c r="A161" i="7"/>
  <c r="A159" i="7"/>
  <c r="A157" i="7"/>
  <c r="A153" i="7"/>
  <c r="A151" i="7"/>
  <c r="A149" i="7"/>
  <c r="A120" i="7"/>
  <c r="A118" i="7"/>
  <c r="A87" i="7"/>
  <c r="A85" i="7"/>
  <c r="A83" i="7"/>
  <c r="A81" i="7"/>
  <c r="A79" i="7"/>
  <c r="A77" i="7"/>
  <c r="A75" i="7"/>
  <c r="A73" i="7"/>
  <c r="A71" i="7"/>
  <c r="A69" i="7"/>
  <c r="A63" i="7"/>
  <c r="A40" i="7"/>
  <c r="A36" i="7"/>
  <c r="A34" i="7"/>
  <c r="A32" i="7"/>
  <c r="A30" i="7"/>
  <c r="A28" i="7"/>
  <c r="A26" i="7"/>
  <c r="A24" i="7"/>
  <c r="A22" i="7"/>
  <c r="A20" i="7"/>
  <c r="I172" i="7" l="1"/>
  <c r="A52" i="8" l="1"/>
  <c r="A51" i="8"/>
  <c r="D69" i="7" l="1"/>
  <c r="D71" i="7" s="1"/>
  <c r="D73" i="7" s="1"/>
  <c r="D75" i="7" s="1"/>
  <c r="D77" i="7" s="1"/>
  <c r="D79" i="7" s="1"/>
  <c r="D81" i="7" s="1"/>
  <c r="D83" i="7" s="1"/>
  <c r="D85" i="7" s="1"/>
  <c r="D87" i="7" s="1"/>
</calcChain>
</file>

<file path=xl/sharedStrings.xml><?xml version="1.0" encoding="utf-8"?>
<sst xmlns="http://schemas.openxmlformats.org/spreadsheetml/2006/main" count="197" uniqueCount="166">
  <si>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</si>
  <si>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</si>
  <si>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</si>
  <si>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</si>
  <si>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</si>
  <si>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</si>
  <si>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</si>
  <si>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</si>
  <si>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</si>
  <si>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</si>
  <si>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</si>
  <si>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</si>
  <si>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業種名</t>
    <rPh sb="0" eb="2">
      <t>ギョウシュ</t>
    </rPh>
    <rPh sb="2" eb="3">
      <t>メイ</t>
    </rPh>
    <phoneticPr fontId="5"/>
  </si>
  <si>
    <t>保有していない場合は、入力する必要はありません。</t>
    <rPh sb="0" eb="2">
      <t>ホユウ</t>
    </rPh>
    <rPh sb="7" eb="9">
      <t>バアイ</t>
    </rPh>
    <rPh sb="11" eb="13">
      <t>ニュウリョク</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</si>
  <si>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</si>
  <si>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</si>
  <si>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都道府県から入力してください。</t>
    <rPh sb="0" eb="4">
      <t>トドウフケン</t>
    </rPh>
    <rPh sb="6" eb="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</si>
  <si>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</si>
  <si>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</si>
  <si>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</si>
  <si>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</si>
  <si>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</si>
  <si>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</si>
  <si>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</si>
  <si>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</si>
  <si>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</si>
  <si>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</si>
  <si>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</si>
  <si>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</si>
  <si>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</si>
  <si>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</si>
  <si>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</si>
  <si>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</si>
  <si>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</si>
  <si>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</si>
  <si>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</si>
  <si>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</si>
  <si>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</si>
  <si>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</si>
  <si>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</si>
  <si>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</si>
  <si>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</si>
  <si>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</si>
  <si>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</si>
  <si>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</si>
  <si>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</si>
  <si>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</si>
  <si>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</si>
  <si>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</si>
  <si>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</si>
  <si>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</si>
  <si>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</si>
  <si>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</si>
  <si>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</si>
  <si>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</si>
  <si>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</si>
  <si>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</si>
  <si>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</si>
  <si>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</si>
  <si>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</si>
  <si>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</si>
  <si>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</si>
  <si>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</si>
  <si>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</si>
  <si>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</si>
  <si>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</si>
  <si>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</si>
  <si>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</si>
  <si>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</si>
  <si>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希望</t>
    <rPh sb="0" eb="2">
      <t>キボウ</t>
    </rPh>
    <phoneticPr fontId="5"/>
  </si>
  <si>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</si>
  <si>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</si>
  <si>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土木一式工事</t>
  </si>
  <si>
    <t>建築一式工事</t>
  </si>
  <si>
    <t>大工工事</t>
  </si>
  <si>
    <t>左官工事</t>
  </si>
  <si>
    <t>とび・土工・コンクリート工事</t>
  </si>
  <si>
    <t>石工事</t>
  </si>
  <si>
    <t>屋根工事</t>
  </si>
  <si>
    <t>電気工事</t>
  </si>
  <si>
    <t>管工事</t>
  </si>
  <si>
    <t>タイル・レンガ・ブロック工事</t>
  </si>
  <si>
    <t>鋼構造物工事</t>
  </si>
  <si>
    <t>鉄筋工事</t>
  </si>
  <si>
    <t>ほ装工事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</si>
  <si>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</si>
  <si>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</si>
  <si>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</si>
  <si>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</si>
  <si>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</si>
  <si>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</si>
  <si>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</si>
  <si>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</si>
  <si>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</si>
  <si>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</si>
  <si>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</si>
  <si>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</si>
  <si>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</si>
  <si>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</si>
  <si>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</si>
  <si>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</si>
  <si>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A.主たる営業所(本社)情報</t>
    <rPh sb="2" eb="3">
      <t>シュ</t>
    </rPh>
    <rPh sb="5" eb="8">
      <t>エイギョウショ</t>
    </rPh>
    <rPh sb="9" eb="11">
      <t>ホンシャ</t>
    </rPh>
    <rPh sb="12" eb="14">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</si>
  <si>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</si>
  <si>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</si>
  <si>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</si>
  <si>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リストから選択してください。</t>
    <phoneticPr fontId="5"/>
  </si>
  <si>
    <t>登記上の所在地</t>
    <rPh sb="0" eb="3">
      <t>トウキジョウ</t>
    </rPh>
    <rPh sb="4" eb="7">
      <t>ショザイチ</t>
    </rPh>
    <phoneticPr fontId="6"/>
  </si>
  <si>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</si>
  <si>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入札・契約権限の委任</t>
    <rPh sb="8" eb="10">
      <t>イニン</t>
    </rPh>
    <phoneticPr fontId="5"/>
  </si>
  <si>
    <t>受任者役職</t>
    <rPh sb="0" eb="3">
      <t>ジュニンシャ</t>
    </rPh>
    <phoneticPr fontId="6"/>
  </si>
  <si>
    <t>受任者氏名カナ</t>
    <rPh sb="3" eb="5">
      <t>シメイ</t>
    </rPh>
    <phoneticPr fontId="6"/>
  </si>
  <si>
    <t>受任者氏名</t>
    <rPh sb="3" eb="5">
      <t>シメイ</t>
    </rPh>
    <phoneticPr fontId="6"/>
  </si>
  <si>
    <t>全角カタカナで入力してください。姓と名は１文字分空けてください。</t>
  </si>
  <si>
    <t>この申請書の事務手続きをした方の情報を入力してください。申請書の確認で問い合わせをする場合があります。
行政書士に依頼している場合は、「D.行政書士情報」に入力してください。</t>
    <phoneticPr fontId="5"/>
  </si>
  <si>
    <t>半角の数字とハイフンで入力してください。保有していない場合は、入力する必要はありません。</t>
    <phoneticPr fontId="5"/>
  </si>
  <si>
    <t>D.行政書士情報</t>
    <rPh sb="2" eb="6">
      <t>ギョウセイショシ</t>
    </rPh>
    <rPh sb="6" eb="8">
      <t>ジョウホウ</t>
    </rPh>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</si>
  <si>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</si>
  <si>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</si>
  <si>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しない</t>
  </si>
  <si>
    <t>入札参加を希望する業種の希望欄にリストから「○」を選択してください。</t>
    <rPh sb="0" eb="2">
      <t>ニュウサツ</t>
    </rPh>
    <rPh sb="2" eb="4">
      <t>サンカ</t>
    </rPh>
    <rPh sb="5" eb="7">
      <t>キボウ</t>
    </rPh>
    <rPh sb="9" eb="11">
      <t>ギョウシュ</t>
    </rPh>
    <rPh sb="12" eb="14">
      <t>キボウ</t>
    </rPh>
    <rPh sb="14" eb="15">
      <t>ラン</t>
    </rPh>
    <rPh sb="25" eb="27">
      <t>センタク</t>
    </rPh>
    <phoneticPr fontId="5"/>
  </si>
  <si>
    <t>和気町 一般競争（指名競争）入札参加資格審査申請書【建設工事】</t>
    <rPh sb="0" eb="3">
      <t>ワケチョウ</t>
    </rPh>
    <rPh sb="4" eb="6">
      <t>イッパン</t>
    </rPh>
    <rPh sb="6" eb="8">
      <t>キョウソウ</t>
    </rPh>
    <rPh sb="9" eb="11">
      <t>シメイ</t>
    </rPh>
    <rPh sb="11" eb="13">
      <t>キョウソウ</t>
    </rPh>
    <rPh sb="14" eb="16">
      <t>ニュウサツ</t>
    </rPh>
    <rPh sb="16" eb="18">
      <t>サンカ</t>
    </rPh>
    <rPh sb="18" eb="20">
      <t>シカク</t>
    </rPh>
    <rPh sb="20" eb="22">
      <t>シンサ</t>
    </rPh>
    <rPh sb="22" eb="25">
      <t>シンセイショ</t>
    </rPh>
    <rPh sb="26" eb="28">
      <t>ケンセツ</t>
    </rPh>
    <rPh sb="28" eb="30">
      <t>コウジ</t>
    </rPh>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</si>
  <si>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</si>
  <si>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</si>
  <si>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</si>
  <si>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例)所長　正式名称で入力してください。</t>
    <rPh sb="10" eb="12">
      <t>ニュウリョク</t>
    </rPh>
    <phoneticPr fontId="5"/>
  </si>
  <si>
    <t>例)カブシキガイシャスズキグミ　オカヤマエイギョウショ
正式名称を全角カタカナで入力してください。支店・営業所名は、１文字空けて入力してください。</t>
    <phoneticPr fontId="5"/>
  </si>
  <si>
    <t>例)株式会社鈴木組　岡山営業所
正式名称で入力してください。支店・営業所名は、１文字空けて入力してください。</t>
    <rPh sb="2" eb="6">
      <t>カブシキガイシャ</t>
    </rPh>
    <rPh sb="6" eb="8">
      <t>スズキ</t>
    </rPh>
    <rPh sb="8" eb="9">
      <t>クミ</t>
    </rPh>
    <rPh sb="10" eb="12">
      <t>オカヤマ</t>
    </rPh>
    <rPh sb="12" eb="15">
      <t>エイギョウショ</t>
    </rPh>
    <phoneticPr fontId="5"/>
  </si>
  <si>
    <t>建設業許可番号</t>
    <rPh sb="0" eb="3">
      <t>ケンセツギョウ</t>
    </rPh>
    <rPh sb="3" eb="5">
      <t>キョカ</t>
    </rPh>
    <rPh sb="5" eb="7">
      <t>バンゴウ</t>
    </rPh>
    <phoneticPr fontId="6"/>
  </si>
  <si>
    <t>許可</t>
    <rPh sb="0" eb="2">
      <t>キョカ</t>
    </rPh>
    <phoneticPr fontId="5"/>
  </si>
  <si>
    <t>第</t>
    <rPh sb="0" eb="1">
      <t>ダイ</t>
    </rPh>
    <phoneticPr fontId="5"/>
  </si>
  <si>
    <t>号</t>
    <phoneticPr fontId="5"/>
  </si>
  <si>
    <t>E.経営情報</t>
    <rPh sb="2" eb="4">
      <t>ケイエイ</t>
    </rPh>
    <rPh sb="4" eb="6">
      <t>ジョウホウ</t>
    </rPh>
    <phoneticPr fontId="5"/>
  </si>
  <si>
    <t>常勤職員の数</t>
    <rPh sb="0" eb="2">
      <t>ジョウキン</t>
    </rPh>
    <rPh sb="2" eb="4">
      <t>ショクイン</t>
    </rPh>
    <rPh sb="5" eb="6">
      <t>カズ</t>
    </rPh>
    <phoneticPr fontId="6"/>
  </si>
  <si>
    <t>技術職員</t>
    <phoneticPr fontId="5"/>
  </si>
  <si>
    <t>事務職員</t>
    <phoneticPr fontId="5"/>
  </si>
  <si>
    <t>その他職員</t>
    <rPh sb="2" eb="3">
      <t>タ</t>
    </rPh>
    <rPh sb="3" eb="5">
      <t>ショクイン</t>
    </rPh>
    <phoneticPr fontId="6"/>
  </si>
  <si>
    <t>合計</t>
    <rPh sb="0" eb="2">
      <t>ゴウケイ</t>
    </rPh>
    <phoneticPr fontId="6"/>
  </si>
  <si>
    <r>
      <t>役職員等</t>
    </r>
    <r>
      <rPr>
        <sz val="11"/>
        <color rgb="FFFF0000"/>
        <rFont val="ＭＳ ゴシック"/>
        <family val="3"/>
        <charset val="128"/>
      </rPr>
      <t>*1</t>
    </r>
    <rPh sb="0" eb="3">
      <t>ヤクショクイン</t>
    </rPh>
    <rPh sb="3" eb="4">
      <t>トウ</t>
    </rPh>
    <phoneticPr fontId="5"/>
  </si>
  <si>
    <t>*1「役職員等」は「合計」の内数です。</t>
  </si>
  <si>
    <t>F.業種情報</t>
    <rPh sb="2" eb="4">
      <t>ギョウシュ</t>
    </rPh>
    <rPh sb="4" eb="6">
      <t>ジョウホウ</t>
    </rPh>
    <phoneticPr fontId="5"/>
  </si>
  <si>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5" eb="57">
      <t>ハンカク</t>
    </rPh>
    <rPh sb="58" eb="60">
      <t>スウジ</t>
    </rPh>
    <rPh sb="61" eb="63">
      <t>ニュウリョク</t>
    </rPh>
    <phoneticPr fontId="5"/>
  </si>
  <si>
    <t>B.契約する営業所情報</t>
    <rPh sb="2" eb="4">
      <t>ケイヤク</t>
    </rPh>
    <rPh sb="6" eb="9">
      <t>エイギョウショ</t>
    </rPh>
    <rPh sb="9" eb="11">
      <t>ジョウホウ</t>
    </rPh>
    <phoneticPr fontId="5"/>
  </si>
  <si>
    <t>例)1000001　「-（ハイフン）」を使わず7桁の数字のみで入力してください。</t>
    <phoneticPr fontId="5"/>
  </si>
  <si>
    <t>例)カブシキガイシャスズキグミ　正式名称を全角カタカナで入力してください。</t>
    <phoneticPr fontId="5"/>
  </si>
  <si>
    <t>和気町で行われる建設工事に係る競争入札に参加する資格の審査を申請します。</t>
    <rPh sb="0" eb="3">
      <t>ワケチョウ</t>
    </rPh>
    <rPh sb="4" eb="5">
      <t>オコナ</t>
    </rPh>
    <rPh sb="8" eb="10">
      <t>ケンセツ</t>
    </rPh>
    <rPh sb="10" eb="12">
      <t>コウジ</t>
    </rPh>
    <rPh sb="13" eb="14">
      <t>カカ</t>
    </rPh>
    <rPh sb="15" eb="17">
      <t>キョウソウ</t>
    </rPh>
    <rPh sb="17" eb="19">
      <t>ニュウサツ</t>
    </rPh>
    <rPh sb="20" eb="22">
      <t>サンカ</t>
    </rPh>
    <rPh sb="24" eb="26">
      <t>シカク</t>
    </rPh>
    <rPh sb="27" eb="29">
      <t>シンサ</t>
    </rPh>
    <rPh sb="30" eb="32">
      <t>シンセイ</t>
    </rPh>
    <phoneticPr fontId="5"/>
  </si>
  <si>
    <t>例)2023/4/1、R5/4/1</t>
    <phoneticPr fontId="5"/>
  </si>
  <si>
    <t>00:国土交通大臣</t>
    <phoneticPr fontId="5"/>
  </si>
  <si>
    <t>徳島県徳島市川内町123番地の4</t>
  </si>
  <si>
    <t>ニホンケンセツカブシキガイシャ</t>
  </si>
  <si>
    <t>日本建設株式会社</t>
  </si>
  <si>
    <t>代表取締役</t>
  </si>
  <si>
    <t>ニホン　タロウ</t>
  </si>
  <si>
    <t>日本　太郎</t>
  </si>
  <si>
    <t>012-345-6789</t>
  </si>
  <si>
    <t>098-765-4321</t>
  </si>
  <si>
    <t>taro.nihon@xxxxxx.jp</t>
  </si>
  <si>
    <t>一致する</t>
    <phoneticPr fontId="5"/>
  </si>
  <si>
    <t>総務課</t>
  </si>
  <si>
    <t>ニホン　ハナコ</t>
  </si>
  <si>
    <t>日本　花子</t>
  </si>
  <si>
    <t>012-345-6788</t>
  </si>
  <si>
    <t>098-765-4322</t>
  </si>
  <si>
    <t>hanako.nihon@xxxxx.jp</t>
  </si>
  <si>
    <t>しない</t>
    <phoneticPr fontId="5"/>
  </si>
  <si>
    <t>00:国土交通大臣</t>
  </si>
  <si>
    <t>012345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</si>
</sst>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3">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i/>
      <sz val="11"/>
      <color theme="1"/>
      <name val="ＭＳ ゴシック"/>
      <family val="3"/>
      <charset val="128"/>
    </font>
    <font>
      <sz val="11"/>
      <name val="ＭＳ ゴシック"/>
      <family val="3"/>
      <charset val="128"/>
    </font>
    <font>
      <sz val="12"/>
      <name val="ＭＳ ゴシック"/>
      <family val="3"/>
      <charset val="128"/>
    </font>
    <font>
      <sz val="10"/>
      <color rgb="FF0D0D0D"/>
      <name val="ＭＳ ゴシック"/>
      <family val="3"/>
      <charset val="128"/>
    </font>
    <font>
      <sz val="10"/>
      <color theme="1" tint="4.9989318521683403E-2"/>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rgb="FFCCEDFC"/>
        <bgColor indexed="64"/>
      </patternFill>
    </fill>
  </fills>
  <borders count="27">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auto="1"/>
      </left>
      <right style="thin">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161">
    <xf numFmtId="0" fontId="0" fillId="0" borderId="0" xfId="0">
      <alignment vertical="center"/>
    </xf>
    <xf numFmtId="0" fontId="4" fillId="0" borderId="0" xfId="3" applyFont="1">
      <alignment vertical="center"/>
    </xf>
    <xf numFmtId="49" fontId="4" fillId="2" borderId="8" xfId="2" applyNumberFormat="1" applyFont="1" applyFill="1" applyBorder="1" applyAlignment="1" applyProtection="1">
      <alignment horizontal="center" vertical="center"/>
      <protection locked="0"/>
    </xf>
    <xf numFmtId="49" fontId="4" fillId="2" borderId="2" xfId="2" applyNumberFormat="1" applyFont="1" applyFill="1" applyBorder="1" applyAlignment="1" applyProtection="1">
      <alignment horizontal="center" vertical="center"/>
      <protection locked="0"/>
    </xf>
    <xf numFmtId="49" fontId="4" fillId="2" borderId="17"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0" fontId="4" fillId="0" borderId="0" xfId="1" applyFont="1" applyFill="1" applyAlignment="1" applyProtection="1">
      <alignment horizontal="center" vertical="center"/>
    </xf>
    <xf numFmtId="0" fontId="4" fillId="0" borderId="0" xfId="7" applyFont="1">
      <alignment vertical="center"/>
    </xf>
    <xf numFmtId="0" fontId="8" fillId="0" borderId="0" xfId="3" applyFont="1">
      <alignment vertical="center"/>
    </xf>
    <xf numFmtId="178" fontId="4" fillId="0" borderId="0" xfId="2" applyNumberFormat="1" applyFont="1" applyAlignment="1">
      <alignment vertical="top"/>
    </xf>
    <xf numFmtId="0" fontId="13" fillId="0" borderId="0" xfId="3" applyFont="1">
      <alignment vertical="center"/>
    </xf>
    <xf numFmtId="0" fontId="4" fillId="0" borderId="0" xfId="2" applyFont="1">
      <alignment vertical="center"/>
    </xf>
    <xf numFmtId="0" fontId="18" fillId="0" borderId="5" xfId="3" applyFont="1" applyBorder="1">
      <alignment vertical="center"/>
    </xf>
    <xf numFmtId="0" fontId="18" fillId="0" borderId="6" xfId="3" applyFont="1" applyBorder="1">
      <alignment vertical="center"/>
    </xf>
    <xf numFmtId="0" fontId="18" fillId="0" borderId="8" xfId="3" applyFont="1" applyBorder="1">
      <alignment vertical="center"/>
    </xf>
    <xf numFmtId="49" fontId="4" fillId="0" borderId="0" xfId="2" applyNumberFormat="1" applyFont="1">
      <alignment vertical="center"/>
    </xf>
    <xf numFmtId="0" fontId="18" fillId="0" borderId="9" xfId="3" applyFont="1" applyBorder="1">
      <alignment vertical="center"/>
    </xf>
    <xf numFmtId="0" fontId="18" fillId="0" borderId="0" xfId="3" applyFont="1">
      <alignment vertical="center"/>
    </xf>
    <xf numFmtId="0" fontId="18" fillId="0" borderId="10" xfId="3" applyFont="1" applyBorder="1">
      <alignment vertical="center"/>
    </xf>
    <xf numFmtId="0" fontId="18" fillId="0" borderId="7" xfId="3" applyFont="1" applyBorder="1">
      <alignment vertical="center"/>
    </xf>
    <xf numFmtId="0" fontId="18" fillId="0" borderId="3" xfId="3" applyFont="1" applyBorder="1">
      <alignment vertical="center"/>
    </xf>
    <xf numFmtId="0" fontId="18" fillId="0" borderId="4" xfId="3" applyFont="1" applyBorder="1">
      <alignment vertical="center"/>
    </xf>
    <xf numFmtId="0" fontId="14" fillId="0" borderId="7" xfId="0" applyFont="1" applyBorder="1">
      <alignment vertical="center"/>
    </xf>
    <xf numFmtId="0" fontId="14" fillId="0" borderId="3" xfId="0" applyFont="1" applyBorder="1">
      <alignment vertical="center"/>
    </xf>
    <xf numFmtId="0" fontId="14" fillId="0" borderId="9" xfId="0" applyFont="1" applyBorder="1">
      <alignment vertical="center"/>
    </xf>
    <xf numFmtId="0" fontId="14" fillId="0" borderId="0" xfId="0" applyFont="1">
      <alignment vertical="center"/>
    </xf>
    <xf numFmtId="0" fontId="4" fillId="0" borderId="6" xfId="0" applyFont="1" applyBorder="1">
      <alignment vertical="center"/>
    </xf>
    <xf numFmtId="0" fontId="4" fillId="0" borderId="8" xfId="0" applyFont="1" applyBorder="1">
      <alignment vertical="center"/>
    </xf>
    <xf numFmtId="0" fontId="4" fillId="0" borderId="0" xfId="0" applyFont="1">
      <alignment vertical="center"/>
    </xf>
    <xf numFmtId="0" fontId="4" fillId="0" borderId="10" xfId="0" applyFont="1" applyBorder="1">
      <alignment vertical="center"/>
    </xf>
    <xf numFmtId="179" fontId="4" fillId="0" borderId="9" xfId="0" applyNumberFormat="1" applyFont="1" applyBorder="1">
      <alignment vertical="center"/>
    </xf>
    <xf numFmtId="179" fontId="4" fillId="0" borderId="0" xfId="0" applyNumberFormat="1" applyFont="1">
      <alignment vertical="center"/>
    </xf>
    <xf numFmtId="0" fontId="20" fillId="0" borderId="0" xfId="0" applyFont="1" applyAlignment="1">
      <alignment horizontal="right" vertical="top"/>
    </xf>
    <xf numFmtId="0" fontId="21" fillId="0" borderId="0" xfId="0" applyFont="1" applyAlignment="1">
      <alignment vertical="top"/>
    </xf>
    <xf numFmtId="0" fontId="15" fillId="0" borderId="0" xfId="0" applyFont="1" applyAlignment="1">
      <alignment vertical="top"/>
    </xf>
    <xf numFmtId="0" fontId="20" fillId="0" borderId="0" xfId="0" applyFont="1" applyAlignment="1">
      <alignment vertical="top"/>
    </xf>
    <xf numFmtId="0" fontId="4" fillId="0" borderId="9" xfId="0" applyFont="1" applyBorder="1">
      <alignment vertical="center"/>
    </xf>
    <xf numFmtId="180" fontId="20" fillId="0" borderId="0" xfId="0" applyNumberFormat="1" applyFont="1" applyAlignment="1">
      <alignment horizontal="right" vertical="top"/>
    </xf>
    <xf numFmtId="49" fontId="20" fillId="0" borderId="0" xfId="0" applyNumberFormat="1" applyFont="1" applyAlignment="1">
      <alignment horizontal="right" vertical="top"/>
    </xf>
    <xf numFmtId="0" fontId="4" fillId="0" borderId="10" xfId="0" applyFont="1" applyBorder="1" applyAlignment="1">
      <alignment vertical="top"/>
    </xf>
    <xf numFmtId="49" fontId="15" fillId="0" borderId="0" xfId="0" applyNumberFormat="1" applyFont="1" applyAlignment="1">
      <alignment vertical="top"/>
    </xf>
    <xf numFmtId="49" fontId="4" fillId="0" borderId="0" xfId="0" applyNumberFormat="1" applyFont="1">
      <alignment vertical="center"/>
    </xf>
    <xf numFmtId="49" fontId="4" fillId="0" borderId="10" xfId="0" applyNumberFormat="1" applyFont="1" applyBorder="1">
      <alignment vertical="center"/>
    </xf>
    <xf numFmtId="0" fontId="4" fillId="0" borderId="0" xfId="0" applyFont="1" applyAlignment="1">
      <alignment vertical="top"/>
    </xf>
    <xf numFmtId="0" fontId="4" fillId="0" borderId="7" xfId="0" applyFont="1" applyBorder="1">
      <alignment vertical="center"/>
    </xf>
    <xf numFmtId="0" fontId="4" fillId="0" borderId="3" xfId="0" applyFont="1" applyBorder="1">
      <alignment vertical="center"/>
    </xf>
    <xf numFmtId="0" fontId="4" fillId="0" borderId="3" xfId="0" applyFont="1" applyBorder="1" applyAlignment="1">
      <alignment vertical="top"/>
    </xf>
    <xf numFmtId="0" fontId="4" fillId="0" borderId="4" xfId="0" applyFont="1" applyBorder="1">
      <alignment vertical="center"/>
    </xf>
    <xf numFmtId="49" fontId="4" fillId="0" borderId="0" xfId="0" applyNumberFormat="1" applyFont="1" applyAlignment="1">
      <alignment vertical="top"/>
    </xf>
    <xf numFmtId="49" fontId="4" fillId="0" borderId="7" xfId="3" applyNumberFormat="1" applyFont="1" applyBorder="1">
      <alignment vertical="center"/>
    </xf>
    <xf numFmtId="0" fontId="4" fillId="0" borderId="3" xfId="3" applyFont="1" applyBorder="1">
      <alignment vertical="center"/>
    </xf>
    <xf numFmtId="180" fontId="4" fillId="0" borderId="0" xfId="0" applyNumberFormat="1" applyFont="1">
      <alignment vertical="center"/>
    </xf>
    <xf numFmtId="0" fontId="15" fillId="0" borderId="0" xfId="0" applyFont="1">
      <alignmen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9" xfId="0" applyFont="1" applyBorder="1" applyAlignment="1">
      <alignment vertical="top"/>
    </xf>
    <xf numFmtId="49" fontId="4" fillId="0" borderId="0" xfId="0" applyNumberFormat="1" applyFont="1" applyAlignment="1">
      <alignment horizontal="right" vertical="top"/>
    </xf>
    <xf numFmtId="0" fontId="4" fillId="0" borderId="9" xfId="3" applyFont="1" applyBorder="1">
      <alignment vertical="center"/>
    </xf>
    <xf numFmtId="176" fontId="20" fillId="0" borderId="0" xfId="0" applyNumberFormat="1" applyFont="1" applyAlignment="1">
      <alignment horizontal="right" vertical="top"/>
    </xf>
    <xf numFmtId="0" fontId="17" fillId="0" borderId="0" xfId="2" applyFont="1">
      <alignment vertical="center"/>
    </xf>
    <xf numFmtId="0" fontId="17" fillId="0" borderId="9" xfId="0" applyFont="1" applyBorder="1">
      <alignment vertical="center"/>
    </xf>
    <xf numFmtId="0" fontId="17" fillId="0" borderId="0" xfId="0" applyFont="1">
      <alignment vertical="center"/>
    </xf>
    <xf numFmtId="0" fontId="17" fillId="0" borderId="0" xfId="3" applyFont="1">
      <alignment vertical="center"/>
    </xf>
    <xf numFmtId="49" fontId="4" fillId="0" borderId="3" xfId="0" applyNumberFormat="1" applyFont="1" applyBorder="1" applyAlignment="1">
      <alignment vertical="top"/>
    </xf>
    <xf numFmtId="49" fontId="4" fillId="0" borderId="0" xfId="3" applyNumberFormat="1" applyFont="1">
      <alignment vertical="center"/>
    </xf>
    <xf numFmtId="0" fontId="16" fillId="0" borderId="9" xfId="0" applyFont="1" applyBorder="1">
      <alignment vertical="center"/>
    </xf>
    <xf numFmtId="0" fontId="16" fillId="0" borderId="0" xfId="0" applyFont="1">
      <alignment vertical="center"/>
    </xf>
    <xf numFmtId="180" fontId="4" fillId="0" borderId="6" xfId="0" applyNumberFormat="1" applyFont="1" applyBorder="1">
      <alignment vertical="center"/>
    </xf>
    <xf numFmtId="0" fontId="15" fillId="0" borderId="10" xfId="0" applyFont="1" applyBorder="1" applyAlignment="1">
      <alignment vertical="top"/>
    </xf>
    <xf numFmtId="0" fontId="20" fillId="0" borderId="0" xfId="0" applyFont="1" applyAlignment="1">
      <alignment horizontal="left" vertical="top"/>
    </xf>
    <xf numFmtId="40" fontId="4" fillId="0" borderId="0" xfId="0" applyNumberFormat="1" applyFont="1" applyAlignment="1">
      <alignment vertical="top"/>
    </xf>
    <xf numFmtId="177" fontId="4" fillId="0" borderId="0" xfId="0" applyNumberFormat="1" applyFont="1" applyAlignment="1">
      <alignment vertical="top"/>
    </xf>
    <xf numFmtId="182" fontId="4" fillId="0" borderId="0" xfId="2" applyNumberFormat="1" applyFont="1">
      <alignment vertical="center"/>
    </xf>
    <xf numFmtId="177" fontId="4" fillId="0" borderId="0" xfId="3" applyNumberFormat="1" applyFont="1">
      <alignment vertical="center"/>
    </xf>
    <xf numFmtId="49" fontId="4" fillId="0" borderId="6" xfId="0" applyNumberFormat="1" applyFont="1" applyBorder="1">
      <alignment vertical="center"/>
    </xf>
    <xf numFmtId="0" fontId="20" fillId="0" borderId="0" xfId="0" applyFont="1">
      <alignment vertical="center"/>
    </xf>
    <xf numFmtId="177" fontId="4" fillId="0" borderId="3" xfId="0" applyNumberFormat="1" applyFont="1" applyBorder="1" applyAlignment="1">
      <alignment vertical="top"/>
    </xf>
    <xf numFmtId="0" fontId="4" fillId="0" borderId="4" xfId="0" applyFont="1" applyBorder="1" applyAlignment="1">
      <alignment vertical="top"/>
    </xf>
    <xf numFmtId="49" fontId="14" fillId="0" borderId="0" xfId="0" applyNumberFormat="1" applyFont="1">
      <alignment vertical="center"/>
    </xf>
    <xf numFmtId="0" fontId="4" fillId="0" borderId="10" xfId="3" applyFont="1" applyBorder="1">
      <alignment vertical="center"/>
    </xf>
    <xf numFmtId="14" fontId="4" fillId="0" borderId="0" xfId="3" applyNumberFormat="1" applyFont="1">
      <alignment vertical="center"/>
    </xf>
    <xf numFmtId="38" fontId="4" fillId="0" borderId="0" xfId="3" applyNumberFormat="1" applyFont="1">
      <alignment vertical="center"/>
    </xf>
    <xf numFmtId="49" fontId="21" fillId="0" borderId="0" xfId="0" applyNumberFormat="1" applyFont="1" applyAlignment="1">
      <alignment horizontal="right" vertical="top"/>
    </xf>
    <xf numFmtId="38" fontId="15" fillId="0" borderId="0" xfId="0" applyNumberFormat="1" applyFont="1" applyAlignment="1">
      <alignment vertical="top"/>
    </xf>
    <xf numFmtId="38" fontId="4" fillId="0" borderId="3" xfId="0" applyNumberFormat="1" applyFont="1" applyBorder="1" applyAlignment="1">
      <alignment vertical="top"/>
    </xf>
    <xf numFmtId="38" fontId="4" fillId="0" borderId="0" xfId="0" applyNumberFormat="1" applyFont="1" applyAlignment="1">
      <alignment vertical="top"/>
    </xf>
    <xf numFmtId="181" fontId="4" fillId="0" borderId="0" xfId="0" applyNumberFormat="1" applyFont="1" applyAlignment="1">
      <alignment vertical="top"/>
    </xf>
    <xf numFmtId="180" fontId="14" fillId="0" borderId="7" xfId="0" applyNumberFormat="1" applyFont="1" applyBorder="1">
      <alignment vertical="center"/>
    </xf>
    <xf numFmtId="49" fontId="4" fillId="0" borderId="0" xfId="0" applyNumberFormat="1" applyFont="1" applyAlignment="1">
      <alignment horizontal="right" vertical="center"/>
    </xf>
    <xf numFmtId="49" fontId="15" fillId="0" borderId="0" xfId="0" applyNumberFormat="1" applyFont="1" applyAlignment="1">
      <alignment horizontal="right" vertical="top"/>
    </xf>
    <xf numFmtId="0" fontId="21" fillId="0" borderId="10" xfId="0" applyFont="1" applyBorder="1" applyAlignment="1">
      <alignment vertical="top"/>
    </xf>
    <xf numFmtId="49" fontId="15" fillId="0" borderId="0" xfId="0" applyNumberFormat="1" applyFont="1">
      <alignment vertical="center"/>
    </xf>
    <xf numFmtId="177" fontId="15" fillId="0" borderId="0" xfId="0" applyNumberFormat="1" applyFont="1">
      <alignment vertical="center"/>
    </xf>
    <xf numFmtId="49" fontId="18" fillId="0" borderId="12" xfId="0" applyNumberFormat="1" applyFont="1" applyBorder="1" applyAlignment="1">
      <alignment horizontal="center" vertical="center"/>
    </xf>
    <xf numFmtId="0" fontId="18" fillId="0" borderId="0" xfId="0" applyFont="1" applyAlignment="1">
      <alignment vertical="top"/>
    </xf>
    <xf numFmtId="0" fontId="19" fillId="0" borderId="0" xfId="0" applyFont="1">
      <alignment vertical="center"/>
    </xf>
    <xf numFmtId="0" fontId="14" fillId="0" borderId="20" xfId="0" applyFont="1" applyBorder="1">
      <alignment vertical="center"/>
    </xf>
    <xf numFmtId="181" fontId="4" fillId="0" borderId="3" xfId="0" applyNumberFormat="1" applyFont="1" applyBorder="1" applyAlignment="1">
      <alignment vertical="top"/>
    </xf>
    <xf numFmtId="0" fontId="4" fillId="0" borderId="0" xfId="2" applyFont="1" applyAlignment="1">
      <alignment horizontal="left" vertical="center"/>
    </xf>
    <xf numFmtId="181" fontId="4" fillId="0" borderId="22" xfId="2" applyNumberFormat="1" applyFont="1" applyBorder="1" applyAlignment="1">
      <alignment horizontal="left" vertical="center"/>
    </xf>
    <xf numFmtId="38" fontId="4" fillId="0" borderId="26" xfId="2" applyNumberFormat="1" applyFont="1" applyBorder="1" applyAlignment="1">
      <alignment horizontal="right" vertical="center"/>
    </xf>
    <xf numFmtId="181" fontId="4" fillId="0" borderId="1" xfId="2" applyNumberFormat="1" applyFont="1" applyBorder="1" applyAlignment="1">
      <alignment horizontal="right" vertical="center"/>
    </xf>
    <xf numFmtId="181" fontId="4" fillId="0" borderId="2" xfId="2" applyNumberFormat="1" applyFont="1" applyBorder="1" applyAlignment="1">
      <alignment horizontal="right" vertical="center"/>
    </xf>
    <xf numFmtId="177" fontId="4" fillId="0" borderId="13" xfId="2" applyNumberFormat="1" applyFont="1" applyBorder="1" applyAlignment="1">
      <alignment horizontal="left" vertical="center"/>
    </xf>
    <xf numFmtId="38" fontId="4" fillId="2" borderId="14" xfId="2" applyNumberFormat="1" applyFont="1" applyFill="1" applyBorder="1" applyAlignment="1" applyProtection="1">
      <alignment horizontal="right" vertical="center"/>
      <protection locked="0"/>
    </xf>
    <xf numFmtId="181" fontId="4" fillId="2" borderId="15" xfId="2" applyNumberFormat="1" applyFont="1" applyFill="1" applyBorder="1" applyAlignment="1" applyProtection="1">
      <alignment horizontal="right" vertical="center"/>
      <protection locked="0"/>
    </xf>
    <xf numFmtId="49" fontId="4" fillId="2" borderId="15" xfId="2" applyNumberFormat="1" applyFont="1" applyFill="1" applyBorder="1" applyAlignment="1" applyProtection="1">
      <alignment horizontal="right" vertical="center"/>
      <protection locked="0"/>
    </xf>
    <xf numFmtId="181" fontId="4" fillId="2" borderId="16" xfId="2" applyNumberFormat="1" applyFont="1" applyFill="1" applyBorder="1" applyAlignment="1" applyProtection="1">
      <alignment horizontal="right" vertical="center"/>
      <protection locked="0"/>
    </xf>
    <xf numFmtId="38" fontId="4" fillId="2" borderId="23" xfId="2" applyNumberFormat="1" applyFont="1" applyFill="1" applyBorder="1" applyAlignment="1" applyProtection="1">
      <alignment horizontal="right" vertical="center"/>
      <protection locked="0"/>
    </xf>
    <xf numFmtId="181" fontId="4" fillId="2" borderId="24" xfId="2" applyNumberFormat="1" applyFont="1" applyFill="1" applyBorder="1" applyAlignment="1" applyProtection="1">
      <alignment horizontal="right" vertical="center"/>
      <protection locked="0"/>
    </xf>
    <xf numFmtId="181" fontId="4" fillId="2" borderId="25" xfId="2" applyNumberFormat="1" applyFont="1" applyFill="1" applyBorder="1" applyAlignment="1" applyProtection="1">
      <alignment horizontal="right" vertical="center"/>
      <protection locked="0"/>
    </xf>
    <xf numFmtId="177" fontId="4" fillId="0" borderId="22" xfId="2" applyNumberFormat="1" applyFont="1" applyBorder="1" applyAlignment="1">
      <alignment horizontal="left" vertical="center"/>
    </xf>
    <xf numFmtId="38" fontId="4" fillId="2" borderId="26" xfId="2" applyNumberFormat="1" applyFont="1" applyFill="1" applyBorder="1" applyAlignment="1" applyProtection="1">
      <alignment horizontal="right" vertical="center"/>
      <protection locked="0"/>
    </xf>
    <xf numFmtId="181" fontId="4" fillId="2" borderId="1" xfId="2" applyNumberFormat="1" applyFont="1" applyFill="1" applyBorder="1" applyAlignment="1" applyProtection="1">
      <alignment horizontal="right" vertical="center"/>
      <protection locked="0"/>
    </xf>
    <xf numFmtId="14" fontId="4" fillId="2" borderId="1" xfId="2" applyNumberFormat="1" applyFont="1" applyFill="1" applyBorder="1" applyAlignment="1" applyProtection="1">
      <alignment horizontal="right" vertical="center"/>
      <protection locked="0"/>
    </xf>
    <xf numFmtId="181" fontId="4" fillId="2" borderId="2" xfId="2" applyNumberFormat="1" applyFont="1" applyFill="1" applyBorder="1" applyAlignment="1" applyProtection="1">
      <alignment horizontal="right" vertical="center"/>
      <protection locked="0"/>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4" fillId="0" borderId="0" xfId="0" applyFont="1">
      <alignment vertical="center"/>
    </xf>
    <xf numFmtId="49" fontId="4" fillId="2" borderId="0" xfId="0" applyNumberFormat="1"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0" fontId="20" fillId="0" borderId="0" xfId="0" applyFont="1" applyAlignment="1">
      <alignment horizontal="left" vertical="top" wrapText="1"/>
    </xf>
    <xf numFmtId="0" fontId="15" fillId="0" borderId="0" xfId="0" applyFont="1" applyAlignment="1">
      <alignment horizontal="left" vertical="top" wrapText="1"/>
    </xf>
    <xf numFmtId="0" fontId="18" fillId="0" borderId="12" xfId="0" applyFont="1" applyBorder="1" applyAlignment="1">
      <alignment horizontal="left" vertical="center"/>
    </xf>
    <xf numFmtId="49" fontId="18" fillId="0" borderId="12" xfId="0" applyNumberFormat="1" applyFont="1" applyBorder="1" applyAlignment="1">
      <alignment horizontal="left" vertical="center"/>
    </xf>
    <xf numFmtId="0" fontId="18" fillId="0" borderId="19" xfId="0" applyFont="1" applyBorder="1" applyAlignment="1">
      <alignment horizontal="left" vertical="center"/>
    </xf>
    <xf numFmtId="0" fontId="18" fillId="0" borderId="18" xfId="0" applyFont="1" applyBorder="1" applyAlignment="1">
      <alignment horizontal="left" vertical="center"/>
    </xf>
    <xf numFmtId="0" fontId="18" fillId="0" borderId="11" xfId="0" applyFont="1" applyBorder="1" applyAlignment="1">
      <alignment horizontal="left" vertical="center"/>
    </xf>
    <xf numFmtId="0" fontId="21" fillId="0" borderId="0" xfId="0" applyFont="1" applyAlignment="1">
      <alignment horizontal="left" vertical="top" wrapText="1"/>
    </xf>
    <xf numFmtId="49" fontId="21" fillId="0" borderId="0" xfId="0" applyNumberFormat="1" applyFont="1" applyAlignment="1">
      <alignment horizontal="left" vertical="top" wrapText="1"/>
    </xf>
    <xf numFmtId="178" fontId="7" fillId="0" borderId="0" xfId="3" applyNumberFormat="1" applyAlignment="1">
      <alignment horizontal="right" vertical="top"/>
    </xf>
    <xf numFmtId="0" fontId="4" fillId="0" borderId="0" xfId="3" applyFont="1" applyAlignment="1">
      <alignment horizontal="right" vertical="top"/>
    </xf>
    <xf numFmtId="0" fontId="18" fillId="0" borderId="0" xfId="0" applyFont="1" applyAlignment="1">
      <alignment horizontal="left" vertical="center"/>
    </xf>
    <xf numFmtId="0" fontId="18" fillId="0" borderId="10" xfId="0" applyFont="1" applyBorder="1" applyAlignment="1">
      <alignment horizontal="left" vertical="center"/>
    </xf>
    <xf numFmtId="183" fontId="4" fillId="2" borderId="0" xfId="0" applyNumberFormat="1" applyFont="1" applyFill="1" applyAlignment="1" applyProtection="1">
      <alignment horizontal="left" vertical="center"/>
      <protection locked="0"/>
    </xf>
    <xf numFmtId="0" fontId="20" fillId="0" borderId="0" xfId="0" applyFont="1" applyAlignment="1">
      <alignment vertical="top"/>
    </xf>
    <xf numFmtId="0" fontId="15" fillId="0" borderId="0" xfId="0" applyFont="1" applyAlignment="1">
      <alignment vertical="top"/>
    </xf>
    <xf numFmtId="177"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20" fillId="0" borderId="0" xfId="0" applyFont="1" applyAlignment="1">
      <alignment horizontal="left" vertical="center" wrapText="1"/>
    </xf>
    <xf numFmtId="0" fontId="15" fillId="0" borderId="0" xfId="0" applyFont="1" applyAlignment="1">
      <alignment horizontal="lef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4" fillId="0" borderId="8" xfId="0" applyFont="1" applyBorder="1" applyAlignment="1">
      <alignment horizontal="left" vertical="center" indent="1"/>
    </xf>
    <xf numFmtId="0" fontId="4" fillId="0" borderId="0" xfId="3" applyFont="1">
      <alignment vertical="center"/>
    </xf>
    <xf numFmtId="180" fontId="4" fillId="0" borderId="0" xfId="0" applyNumberFormat="1" applyFont="1" applyAlignment="1">
      <alignment horizontal="left" vertical="center"/>
    </xf>
    <xf numFmtId="0" fontId="4" fillId="0" borderId="0" xfId="0" applyFont="1" applyAlignment="1">
      <alignment horizontal="left" vertical="center"/>
    </xf>
    <xf numFmtId="177" fontId="4" fillId="0" borderId="21" xfId="2" applyNumberFormat="1"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5" xfId="0" applyFont="1" applyBorder="1" applyAlignment="1">
      <alignment horizontal="left" vertical="center"/>
    </xf>
    <xf numFmtId="49" fontId="18" fillId="0" borderId="6" xfId="0" applyNumberFormat="1" applyFont="1" applyBorder="1" applyAlignment="1">
      <alignment horizontal="left" vertical="center"/>
    </xf>
    <xf numFmtId="0" fontId="18" fillId="0" borderId="6" xfId="0" applyFont="1" applyBorder="1" applyAlignment="1">
      <alignment horizontal="left" vertical="center"/>
    </xf>
    <xf numFmtId="0" fontId="18" fillId="0" borderId="8" xfId="0" applyFont="1" applyBorder="1" applyAlignment="1">
      <alignment horizontal="left" vertical="center"/>
    </xf>
    <xf numFmtId="49" fontId="18" fillId="0" borderId="18" xfId="0" applyNumberFormat="1" applyFont="1" applyBorder="1" applyAlignment="1">
      <alignment horizontal="left" vertical="center"/>
    </xf>
  </cellXfs>
  <cellStyles count="9">
    <cellStyle name="ハイパーリンク" xfId="1" builtinId="8"/>
    <cellStyle name="桁区切り 2" xfId="5"/>
    <cellStyle name="桁区切り 3" xfId="8"/>
    <cellStyle name="標準" xfId="0" builtinId="0"/>
    <cellStyle name="標準 3 3" xfId="4"/>
    <cellStyle name="標準 5" xfId="3"/>
    <cellStyle name="標準 5 2" xfId="2"/>
    <cellStyle name="標準 5 2 2" xfId="7"/>
    <cellStyle name="標準 9" xfId="6"/>
  </cellStyles>
  <dxfs count="3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D0D0D"/>
      <color rgb="FFFFCCFF"/>
      <color rgb="FFFFD9FF"/>
      <color rgb="FFFFE1FF"/>
      <color rgb="FFFF0000"/>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600075</xdr:colOff>
      <xdr:row>1</xdr:row>
      <xdr:rowOff>0</xdr:rowOff>
    </xdr:from>
    <xdr:to>
      <xdr:col>20</xdr:col>
      <xdr:colOff>174625</xdr:colOff>
      <xdr:row>2</xdr:row>
      <xdr:rowOff>330200</xdr:rowOff>
    </xdr:to>
    <xdr:sp macro="" textlink="">
      <xdr:nvSpPr>
        <xdr:cNvPr id="2" name="VerStamp">
          <a:extLst>
            <a:ext uri="{FF2B5EF4-FFF2-40B4-BE49-F238E27FC236}">
              <a16:creationId xmlns:a16="http://schemas.microsoft.com/office/drawing/2014/main" xmlns="" id="{0C863DA2-F2F8-8FC0-B9F3-74F37734B19C}"/>
            </a:ext>
          </a:extLst>
        </xdr:cNvPr>
        <xdr:cNvSpPr/>
      </xdr:nvSpPr>
      <xdr:spPr>
        <a:xfrm>
          <a:off x="8848725" y="381000"/>
          <a:ext cx="1727200" cy="330200"/>
        </a:xfrm>
        <a:prstGeom prst="roundRect">
          <a:avLst/>
        </a:prstGeom>
        <a:solidFill>
          <a:srgbClr val="4472C4"/>
        </a:solidFill>
        <a:ln>
          <a:solidFill>
            <a:srgbClr val="2F528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FFFF"/>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15</xdr:col>
      <xdr:colOff>895350</xdr:colOff>
      <xdr:row>5</xdr:row>
      <xdr:rowOff>19050</xdr:rowOff>
    </xdr:from>
    <xdr:to>
      <xdr:col>21</xdr:col>
      <xdr:colOff>97200</xdr:colOff>
      <xdr:row>9</xdr:row>
      <xdr:rowOff>23550</xdr:rowOff>
    </xdr:to>
    <xdr:grpSp>
      <xdr:nvGrpSpPr>
        <xdr:cNvPr id="5" name="全体説明">
          <a:extLst>
            <a:ext uri="{FF2B5EF4-FFF2-40B4-BE49-F238E27FC236}">
              <a16:creationId xmlns:a16="http://schemas.microsoft.com/office/drawing/2014/main" xmlns="" id="{0A12D011-E72B-59F1-85E6-B9B6073A4EE8}"/>
            </a:ext>
          </a:extLst>
        </xdr:cNvPr>
        <xdr:cNvGrpSpPr/>
      </xdr:nvGrpSpPr>
      <xdr:grpSpPr>
        <a:xfrm>
          <a:off x="6162675" y="847725"/>
          <a:ext cx="4564425" cy="576000"/>
          <a:chOff x="8724900" y="1019175"/>
          <a:chExt cx="4564425" cy="576000"/>
        </a:xfrm>
      </xdr:grpSpPr>
      <xdr:sp macro="" textlink="">
        <xdr:nvSpPr>
          <xdr:cNvPr id="3" name="Box02">
            <a:extLst>
              <a:ext uri="{FF2B5EF4-FFF2-40B4-BE49-F238E27FC236}">
                <a16:creationId xmlns:a16="http://schemas.microsoft.com/office/drawing/2014/main" xmlns="" id="{F8E8D513-D041-8D74-91CB-2D4A618113E4}"/>
              </a:ext>
            </a:extLst>
          </xdr:cNvPr>
          <xdr:cNvSpPr/>
        </xdr:nvSpPr>
        <xdr:spPr>
          <a:xfrm>
            <a:off x="9689325" y="1019175"/>
            <a:ext cx="360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申請上の注意点が書かれていますので
必ずお読みください。</a:t>
            </a:r>
          </a:p>
        </xdr:txBody>
      </xdr:sp>
      <xdr:cxnSp macro="">
        <xdr:nvCxnSpPr>
          <xdr:cNvPr id="4" name="Line02">
            <a:extLst>
              <a:ext uri="{FF2B5EF4-FFF2-40B4-BE49-F238E27FC236}">
                <a16:creationId xmlns:a16="http://schemas.microsoft.com/office/drawing/2014/main" xmlns="" id="{024EC813-FD28-CEEB-6397-94479390B58C}"/>
              </a:ext>
            </a:extLst>
          </xdr:cNvPr>
          <xdr:cNvCxnSpPr>
            <a:endCxn id="3" idx="1"/>
          </xdr:cNvCxnSpPr>
        </xdr:nvCxnSpPr>
        <xdr:spPr>
          <a:xfrm>
            <a:off x="8724900" y="1266825"/>
            <a:ext cx="964425" cy="4035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992050</xdr:colOff>
      <xdr:row>20</xdr:row>
      <xdr:rowOff>115275</xdr:rowOff>
    </xdr:from>
    <xdr:to>
      <xdr:col>21</xdr:col>
      <xdr:colOff>245475</xdr:colOff>
      <xdr:row>21</xdr:row>
      <xdr:rowOff>155625</xdr:rowOff>
    </xdr:to>
    <xdr:grpSp>
      <xdr:nvGrpSpPr>
        <xdr:cNvPr id="8" name="A.所在地">
          <a:extLst>
            <a:ext uri="{FF2B5EF4-FFF2-40B4-BE49-F238E27FC236}">
              <a16:creationId xmlns:a16="http://schemas.microsoft.com/office/drawing/2014/main" xmlns="" id="{63CEBB05-87E1-F042-1389-31EB9E92EDD8}"/>
            </a:ext>
          </a:extLst>
        </xdr:cNvPr>
        <xdr:cNvGrpSpPr/>
      </xdr:nvGrpSpPr>
      <xdr:grpSpPr>
        <a:xfrm>
          <a:off x="6259375" y="2515575"/>
          <a:ext cx="4616000" cy="288000"/>
          <a:chOff x="7945300" y="2467950"/>
          <a:chExt cx="4616000" cy="288000"/>
        </a:xfrm>
      </xdr:grpSpPr>
      <xdr:sp macro="" textlink="">
        <xdr:nvSpPr>
          <xdr:cNvPr id="6" name="Box04">
            <a:extLst>
              <a:ext uri="{FF2B5EF4-FFF2-40B4-BE49-F238E27FC236}">
                <a16:creationId xmlns:a16="http://schemas.microsoft.com/office/drawing/2014/main" xmlns="" id="{E706AA66-9A08-24B3-973A-0DC2C99CE9D9}"/>
              </a:ext>
            </a:extLst>
          </xdr:cNvPr>
          <xdr:cNvSpPr/>
        </xdr:nvSpPr>
        <xdr:spPr>
          <a:xfrm>
            <a:off x="8961300" y="2467950"/>
            <a:ext cx="3600000" cy="28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必ず、都道府県から始まる住所でご記入ください。</a:t>
            </a:r>
          </a:p>
        </xdr:txBody>
      </xdr:sp>
      <xdr:cxnSp macro="">
        <xdr:nvCxnSpPr>
          <xdr:cNvPr id="7" name="Line04">
            <a:extLst>
              <a:ext uri="{FF2B5EF4-FFF2-40B4-BE49-F238E27FC236}">
                <a16:creationId xmlns:a16="http://schemas.microsoft.com/office/drawing/2014/main" xmlns="" id="{14CFCE09-6074-2887-CC0F-1B7391353F13}"/>
              </a:ext>
            </a:extLst>
          </xdr:cNvPr>
          <xdr:cNvCxnSpPr>
            <a:endCxn id="6" idx="1"/>
          </xdr:cNvCxnSpPr>
        </xdr:nvCxnSpPr>
        <xdr:spPr>
          <a:xfrm flipV="1">
            <a:off x="7945300" y="2611950"/>
            <a:ext cx="1016000"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163375</xdr:colOff>
      <xdr:row>24</xdr:row>
      <xdr:rowOff>59100</xdr:rowOff>
    </xdr:from>
    <xdr:to>
      <xdr:col>22</xdr:col>
      <xdr:colOff>197850</xdr:colOff>
      <xdr:row>27</xdr:row>
      <xdr:rowOff>36150</xdr:rowOff>
    </xdr:to>
    <xdr:grpSp>
      <xdr:nvGrpSpPr>
        <xdr:cNvPr id="11" name="A.商号又は名称">
          <a:extLst>
            <a:ext uri="{FF2B5EF4-FFF2-40B4-BE49-F238E27FC236}">
              <a16:creationId xmlns:a16="http://schemas.microsoft.com/office/drawing/2014/main" xmlns="" id="{390490D1-4AC7-BD7F-F420-6B20A9B3D610}"/>
            </a:ext>
          </a:extLst>
        </xdr:cNvPr>
        <xdr:cNvGrpSpPr/>
      </xdr:nvGrpSpPr>
      <xdr:grpSpPr>
        <a:xfrm>
          <a:off x="6487975" y="3450000"/>
          <a:ext cx="4616000" cy="720000"/>
          <a:chOff x="7945300" y="3278550"/>
          <a:chExt cx="4616000" cy="720000"/>
        </a:xfrm>
      </xdr:grpSpPr>
      <xdr:sp macro="" textlink="">
        <xdr:nvSpPr>
          <xdr:cNvPr id="9" name="Box06">
            <a:extLst>
              <a:ext uri="{FF2B5EF4-FFF2-40B4-BE49-F238E27FC236}">
                <a16:creationId xmlns:a16="http://schemas.microsoft.com/office/drawing/2014/main" xmlns="" id="{633F13AA-27E2-E417-F0DE-0F40C5DB6E35}"/>
              </a:ext>
            </a:extLst>
          </xdr:cNvPr>
          <xdr:cNvSpPr/>
        </xdr:nvSpPr>
        <xdr:spPr>
          <a:xfrm>
            <a:off x="8961300" y="3278550"/>
            <a:ext cx="3600000" cy="720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省略せずに「株式会社」・「有限会社」とお書きください。
会社名と「株式会社」・「有限会社」にスペースは入れないでください。</a:t>
            </a:r>
          </a:p>
        </xdr:txBody>
      </xdr:sp>
      <xdr:cxnSp macro="">
        <xdr:nvCxnSpPr>
          <xdr:cNvPr id="10" name="Line06">
            <a:extLst>
              <a:ext uri="{FF2B5EF4-FFF2-40B4-BE49-F238E27FC236}">
                <a16:creationId xmlns:a16="http://schemas.microsoft.com/office/drawing/2014/main" xmlns="" id="{62216D30-6DC9-A85F-6E72-F459B9BC55F1}"/>
              </a:ext>
            </a:extLst>
          </xdr:cNvPr>
          <xdr:cNvCxnSpPr>
            <a:endCxn id="9" idx="1"/>
          </xdr:cNvCxnSpPr>
        </xdr:nvCxnSpPr>
        <xdr:spPr>
          <a:xfrm flipV="1">
            <a:off x="7945300" y="3638550"/>
            <a:ext cx="1016000" cy="63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247650</xdr:colOff>
      <xdr:row>37</xdr:row>
      <xdr:rowOff>135300</xdr:rowOff>
    </xdr:from>
    <xdr:to>
      <xdr:col>19</xdr:col>
      <xdr:colOff>1771650</xdr:colOff>
      <xdr:row>39</xdr:row>
      <xdr:rowOff>216000</xdr:rowOff>
    </xdr:to>
    <xdr:grpSp>
      <xdr:nvGrpSpPr>
        <xdr:cNvPr id="14" name="A.登記上の所在地">
          <a:extLst>
            <a:ext uri="{FF2B5EF4-FFF2-40B4-BE49-F238E27FC236}">
              <a16:creationId xmlns:a16="http://schemas.microsoft.com/office/drawing/2014/main" xmlns="" id="{BDE29B3C-D977-1C7D-8441-F88169454938}"/>
            </a:ext>
          </a:extLst>
        </xdr:cNvPr>
        <xdr:cNvGrpSpPr/>
      </xdr:nvGrpSpPr>
      <xdr:grpSpPr>
        <a:xfrm>
          <a:off x="4267200" y="6745650"/>
          <a:ext cx="5753100" cy="576000"/>
          <a:chOff x="2796402" y="6745650"/>
          <a:chExt cx="7657473" cy="576000"/>
        </a:xfrm>
      </xdr:grpSpPr>
      <xdr:sp macro="" textlink="">
        <xdr:nvSpPr>
          <xdr:cNvPr id="12" name="Box13">
            <a:extLst>
              <a:ext uri="{FF2B5EF4-FFF2-40B4-BE49-F238E27FC236}">
                <a16:creationId xmlns:a16="http://schemas.microsoft.com/office/drawing/2014/main" xmlns="" id="{39EC1820-FA21-C04A-0B85-D81C7487F16C}"/>
              </a:ext>
            </a:extLst>
          </xdr:cNvPr>
          <xdr:cNvSpPr/>
        </xdr:nvSpPr>
        <xdr:spPr>
          <a:xfrm>
            <a:off x="5053875" y="6745650"/>
            <a:ext cx="540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登記上の所在地が「一致する」を選択した場合は、
（</a:t>
            </a:r>
            <a:r>
              <a:rPr kumimoji="1" lang="en-US" altLang="ja-JP" sz="11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a:solidFill>
                  <a:srgbClr val="000000"/>
                </a:solidFill>
                <a:latin typeface="ＭＳ Ｐゴシック" panose="020B0600070205080204" pitchFamily="50" charset="-128"/>
                <a:ea typeface="ＭＳ Ｐゴシック" panose="020B0600070205080204" pitchFamily="50" charset="-128"/>
              </a:rPr>
              <a:t>）の所在地には必ず「登記簿上の所在地」をご記入ください。</a:t>
            </a:r>
          </a:p>
        </xdr:txBody>
      </xdr:sp>
      <xdr:cxnSp macro="">
        <xdr:nvCxnSpPr>
          <xdr:cNvPr id="13" name="Line13">
            <a:extLst>
              <a:ext uri="{FF2B5EF4-FFF2-40B4-BE49-F238E27FC236}">
                <a16:creationId xmlns:a16="http://schemas.microsoft.com/office/drawing/2014/main" xmlns="" id="{3322296D-B4B8-0F7E-422E-0AE07D008969}"/>
              </a:ext>
            </a:extLst>
          </xdr:cNvPr>
          <xdr:cNvCxnSpPr>
            <a:endCxn id="12" idx="1"/>
          </xdr:cNvCxnSpPr>
        </xdr:nvCxnSpPr>
        <xdr:spPr>
          <a:xfrm flipV="1">
            <a:off x="2796402" y="7033650"/>
            <a:ext cx="2257472" cy="2244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18325</xdr:colOff>
      <xdr:row>42</xdr:row>
      <xdr:rowOff>166800</xdr:rowOff>
    </xdr:from>
    <xdr:to>
      <xdr:col>19</xdr:col>
      <xdr:colOff>419100</xdr:colOff>
      <xdr:row>62</xdr:row>
      <xdr:rowOff>63500</xdr:rowOff>
    </xdr:to>
    <xdr:grpSp>
      <xdr:nvGrpSpPr>
        <xdr:cNvPr id="17" name="B.入札・契約権限の委任">
          <a:extLst>
            <a:ext uri="{FF2B5EF4-FFF2-40B4-BE49-F238E27FC236}">
              <a16:creationId xmlns:a16="http://schemas.microsoft.com/office/drawing/2014/main" xmlns="" id="{EEA976E9-154A-A51A-39BC-D45246D7E008}"/>
            </a:ext>
          </a:extLst>
        </xdr:cNvPr>
        <xdr:cNvGrpSpPr/>
      </xdr:nvGrpSpPr>
      <xdr:grpSpPr>
        <a:xfrm>
          <a:off x="4037875" y="7958250"/>
          <a:ext cx="4629875" cy="963500"/>
          <a:chOff x="4037875" y="7958250"/>
          <a:chExt cx="6416000" cy="963500"/>
        </a:xfrm>
      </xdr:grpSpPr>
      <xdr:sp macro="" textlink="">
        <xdr:nvSpPr>
          <xdr:cNvPr id="15" name="Box14">
            <a:extLst>
              <a:ext uri="{FF2B5EF4-FFF2-40B4-BE49-F238E27FC236}">
                <a16:creationId xmlns:a16="http://schemas.microsoft.com/office/drawing/2014/main" xmlns="" id="{48A4A598-E6B7-8AF1-17D6-1F8E6A95A813}"/>
              </a:ext>
            </a:extLst>
          </xdr:cNvPr>
          <xdr:cNvSpPr/>
        </xdr:nvSpPr>
        <xdr:spPr>
          <a:xfrm>
            <a:off x="5053875" y="7958250"/>
            <a:ext cx="540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営業所で申請する場合は「する」を選択してください。
入力欄をクリックすると選択矢印キーが表示されます。</a:t>
            </a:r>
          </a:p>
        </xdr:txBody>
      </xdr:sp>
      <xdr:cxnSp macro="">
        <xdr:nvCxnSpPr>
          <xdr:cNvPr id="16" name="Line14">
            <a:extLst>
              <a:ext uri="{FF2B5EF4-FFF2-40B4-BE49-F238E27FC236}">
                <a16:creationId xmlns:a16="http://schemas.microsoft.com/office/drawing/2014/main" xmlns="" id="{E73C8E03-7DED-C672-B87E-5BF215900578}"/>
              </a:ext>
            </a:extLst>
          </xdr:cNvPr>
          <xdr:cNvCxnSpPr>
            <a:endCxn id="15" idx="1"/>
          </xdr:cNvCxnSpPr>
        </xdr:nvCxnSpPr>
        <xdr:spPr>
          <a:xfrm flipV="1">
            <a:off x="4037875" y="8246250"/>
            <a:ext cx="1016000" cy="67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276225</xdr:colOff>
      <xdr:row>73</xdr:row>
      <xdr:rowOff>363900</xdr:rowOff>
    </xdr:from>
    <xdr:to>
      <xdr:col>22</xdr:col>
      <xdr:colOff>416925</xdr:colOff>
      <xdr:row>75</xdr:row>
      <xdr:rowOff>292200</xdr:rowOff>
    </xdr:to>
    <xdr:grpSp>
      <xdr:nvGrpSpPr>
        <xdr:cNvPr id="20" name="B.商号又は名称">
          <a:extLst>
            <a:ext uri="{FF2B5EF4-FFF2-40B4-BE49-F238E27FC236}">
              <a16:creationId xmlns:a16="http://schemas.microsoft.com/office/drawing/2014/main" xmlns="" id="{32AEF992-EF59-749E-5F95-E7FE5E974F78}"/>
            </a:ext>
          </a:extLst>
        </xdr:cNvPr>
        <xdr:cNvGrpSpPr/>
      </xdr:nvGrpSpPr>
      <xdr:grpSpPr>
        <a:xfrm>
          <a:off x="6600825" y="10955700"/>
          <a:ext cx="4722225" cy="576000"/>
          <a:chOff x="7839075" y="10631850"/>
          <a:chExt cx="4722225" cy="576000"/>
        </a:xfrm>
      </xdr:grpSpPr>
      <xdr:sp macro="" textlink="">
        <xdr:nvSpPr>
          <xdr:cNvPr id="18" name="Box18">
            <a:extLst>
              <a:ext uri="{FF2B5EF4-FFF2-40B4-BE49-F238E27FC236}">
                <a16:creationId xmlns:a16="http://schemas.microsoft.com/office/drawing/2014/main" xmlns="" id="{05C074F7-ED13-B9FA-43D3-DFC9340091E1}"/>
              </a:ext>
            </a:extLst>
          </xdr:cNvPr>
          <xdr:cNvSpPr/>
        </xdr:nvSpPr>
        <xdr:spPr>
          <a:xfrm>
            <a:off x="8961300" y="10631850"/>
            <a:ext cx="360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「○○株式会社　大阪営業所」のように会社名と営業所名の間にスペースを入れてください。</a:t>
            </a:r>
          </a:p>
        </xdr:txBody>
      </xdr:sp>
      <xdr:cxnSp macro="">
        <xdr:nvCxnSpPr>
          <xdr:cNvPr id="19" name="Line18">
            <a:extLst>
              <a:ext uri="{FF2B5EF4-FFF2-40B4-BE49-F238E27FC236}">
                <a16:creationId xmlns:a16="http://schemas.microsoft.com/office/drawing/2014/main" xmlns="" id="{F6B58ECA-FFAA-66A8-F848-B4A810330285}"/>
              </a:ext>
            </a:extLst>
          </xdr:cNvPr>
          <xdr:cNvCxnSpPr>
            <a:endCxn id="18" idx="1"/>
          </xdr:cNvCxnSpPr>
        </xdr:nvCxnSpPr>
        <xdr:spPr>
          <a:xfrm>
            <a:off x="7839075" y="10829925"/>
            <a:ext cx="1122225" cy="89925"/>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410800</xdr:colOff>
      <xdr:row>90</xdr:row>
      <xdr:rowOff>1950</xdr:rowOff>
    </xdr:from>
    <xdr:to>
      <xdr:col>18</xdr:col>
      <xdr:colOff>864150</xdr:colOff>
      <xdr:row>109</xdr:row>
      <xdr:rowOff>139801</xdr:rowOff>
    </xdr:to>
    <xdr:grpSp>
      <xdr:nvGrpSpPr>
        <xdr:cNvPr id="23" name="C.">
          <a:extLst>
            <a:ext uri="{FF2B5EF4-FFF2-40B4-BE49-F238E27FC236}">
              <a16:creationId xmlns:a16="http://schemas.microsoft.com/office/drawing/2014/main" xmlns="" id="{7D09E978-9CD2-0453-2B44-3EF1868150E2}"/>
            </a:ext>
          </a:extLst>
        </xdr:cNvPr>
        <xdr:cNvGrpSpPr/>
      </xdr:nvGrpSpPr>
      <xdr:grpSpPr>
        <a:xfrm>
          <a:off x="1725250" y="14992350"/>
          <a:ext cx="6416000" cy="577951"/>
          <a:chOff x="1725250" y="14822850"/>
          <a:chExt cx="6416000" cy="576001"/>
        </a:xfrm>
      </xdr:grpSpPr>
      <xdr:sp macro="" textlink="">
        <xdr:nvSpPr>
          <xdr:cNvPr id="21" name="Box25">
            <a:extLst>
              <a:ext uri="{FF2B5EF4-FFF2-40B4-BE49-F238E27FC236}">
                <a16:creationId xmlns:a16="http://schemas.microsoft.com/office/drawing/2014/main" xmlns="" id="{0B268F66-0F0E-D50D-7CF5-00FEB3159C54}"/>
              </a:ext>
            </a:extLst>
          </xdr:cNvPr>
          <xdr:cNvSpPr/>
        </xdr:nvSpPr>
        <xdr:spPr>
          <a:xfrm>
            <a:off x="2741250" y="14822850"/>
            <a:ext cx="5400000" cy="576001"/>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申請書類提出後、内容についてお問合せをすることがあります。
作成担当者の方の部署、氏名、連絡先電話番号等をご記入ください。</a:t>
            </a:r>
          </a:p>
        </xdr:txBody>
      </xdr:sp>
      <xdr:cxnSp macro="">
        <xdr:nvCxnSpPr>
          <xdr:cNvPr id="22" name="Line25">
            <a:extLst>
              <a:ext uri="{FF2B5EF4-FFF2-40B4-BE49-F238E27FC236}">
                <a16:creationId xmlns:a16="http://schemas.microsoft.com/office/drawing/2014/main" xmlns="" id="{AC91118F-1CD3-7F4D-174A-789DC06B68CB}"/>
              </a:ext>
            </a:extLst>
          </xdr:cNvPr>
          <xdr:cNvCxnSpPr>
            <a:endCxn id="21" idx="1"/>
          </xdr:cNvCxnSpPr>
        </xdr:nvCxnSpPr>
        <xdr:spPr>
          <a:xfrm flipV="1">
            <a:off x="1725250" y="15110851"/>
            <a:ext cx="1016000" cy="13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478450</xdr:colOff>
      <xdr:row>124</xdr:row>
      <xdr:rowOff>185851</xdr:rowOff>
    </xdr:from>
    <xdr:to>
      <xdr:col>19</xdr:col>
      <xdr:colOff>1665225</xdr:colOff>
      <xdr:row>148</xdr:row>
      <xdr:rowOff>63500</xdr:rowOff>
    </xdr:to>
    <xdr:grpSp>
      <xdr:nvGrpSpPr>
        <xdr:cNvPr id="26" name="D.代理申請">
          <a:extLst>
            <a:ext uri="{FF2B5EF4-FFF2-40B4-BE49-F238E27FC236}">
              <a16:creationId xmlns:a16="http://schemas.microsoft.com/office/drawing/2014/main" xmlns="" id="{A175C464-1C82-F413-9272-E2F390E431CD}"/>
            </a:ext>
          </a:extLst>
        </xdr:cNvPr>
        <xdr:cNvGrpSpPr/>
      </xdr:nvGrpSpPr>
      <xdr:grpSpPr>
        <a:xfrm>
          <a:off x="3497875" y="19369201"/>
          <a:ext cx="6416000" cy="963499"/>
          <a:chOff x="3497875" y="19369201"/>
          <a:chExt cx="6416000" cy="963499"/>
        </a:xfrm>
      </xdr:grpSpPr>
      <xdr:sp macro="" textlink="">
        <xdr:nvSpPr>
          <xdr:cNvPr id="24" name="Box32">
            <a:extLst>
              <a:ext uri="{FF2B5EF4-FFF2-40B4-BE49-F238E27FC236}">
                <a16:creationId xmlns:a16="http://schemas.microsoft.com/office/drawing/2014/main" xmlns="" id="{836D1CE6-E5FC-082E-DFCE-455B164697C5}"/>
              </a:ext>
            </a:extLst>
          </xdr:cNvPr>
          <xdr:cNvSpPr/>
        </xdr:nvSpPr>
        <xdr:spPr>
          <a:xfrm>
            <a:off x="4513875" y="19369201"/>
            <a:ext cx="540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代理申請以外の方は「しない」を選択。
代理申請の方は「する」を選択して、（</a:t>
            </a:r>
            <a:r>
              <a:rPr kumimoji="1" lang="en-US" altLang="ja-JP" sz="11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a:solidFill>
                  <a:srgbClr val="000000"/>
                </a:solidFill>
                <a:latin typeface="ＭＳ Ｐゴシック" panose="020B0600070205080204" pitchFamily="50" charset="-128"/>
                <a:ea typeface="ＭＳ Ｐゴシック" panose="020B0600070205080204" pitchFamily="50" charset="-128"/>
              </a:rPr>
              <a:t>）以降の行政書士情報をご記入ください。</a:t>
            </a:r>
          </a:p>
        </xdr:txBody>
      </xdr:sp>
      <xdr:cxnSp macro="">
        <xdr:nvCxnSpPr>
          <xdr:cNvPr id="25" name="Line32">
            <a:extLst>
              <a:ext uri="{FF2B5EF4-FFF2-40B4-BE49-F238E27FC236}">
                <a16:creationId xmlns:a16="http://schemas.microsoft.com/office/drawing/2014/main" xmlns="" id="{CBF9E8D8-2D92-1FF3-99C0-73BC48FAD34A}"/>
              </a:ext>
            </a:extLst>
          </xdr:cNvPr>
          <xdr:cNvCxnSpPr>
            <a:endCxn id="24" idx="1"/>
          </xdr:cNvCxnSpPr>
        </xdr:nvCxnSpPr>
        <xdr:spPr>
          <a:xfrm flipV="1">
            <a:off x="3497875" y="19657201"/>
            <a:ext cx="1016000" cy="67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298450</xdr:colOff>
      <xdr:row>177</xdr:row>
      <xdr:rowOff>78150</xdr:rowOff>
    </xdr:from>
    <xdr:to>
      <xdr:col>15</xdr:col>
      <xdr:colOff>866550</xdr:colOff>
      <xdr:row>180</xdr:row>
      <xdr:rowOff>63500</xdr:rowOff>
    </xdr:to>
    <xdr:grpSp>
      <xdr:nvGrpSpPr>
        <xdr:cNvPr id="29" name="建設業許可番号">
          <a:extLst>
            <a:ext uri="{FF2B5EF4-FFF2-40B4-BE49-F238E27FC236}">
              <a16:creationId xmlns:a16="http://schemas.microsoft.com/office/drawing/2014/main" xmlns="" id="{6C22E6D8-47C8-191A-212B-D0A00A8D2817}"/>
            </a:ext>
          </a:extLst>
        </xdr:cNvPr>
        <xdr:cNvGrpSpPr/>
      </xdr:nvGrpSpPr>
      <xdr:grpSpPr>
        <a:xfrm>
          <a:off x="3317875" y="27167250"/>
          <a:ext cx="2816000" cy="423500"/>
          <a:chOff x="3317875" y="27167250"/>
          <a:chExt cx="2816000" cy="423500"/>
        </a:xfrm>
      </xdr:grpSpPr>
      <xdr:sp macro="" textlink="">
        <xdr:nvSpPr>
          <xdr:cNvPr id="27" name="Box40">
            <a:extLst>
              <a:ext uri="{FF2B5EF4-FFF2-40B4-BE49-F238E27FC236}">
                <a16:creationId xmlns:a16="http://schemas.microsoft.com/office/drawing/2014/main" xmlns="" id="{4CC40EBE-DA71-9F61-0F94-676360676CF5}"/>
              </a:ext>
            </a:extLst>
          </xdr:cNvPr>
          <xdr:cNvSpPr/>
        </xdr:nvSpPr>
        <xdr:spPr>
          <a:xfrm>
            <a:off x="4333875" y="27167250"/>
            <a:ext cx="1800000" cy="288001"/>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リスト選択してください。</a:t>
            </a:r>
          </a:p>
        </xdr:txBody>
      </xdr:sp>
      <xdr:cxnSp macro="">
        <xdr:nvCxnSpPr>
          <xdr:cNvPr id="28" name="Line40">
            <a:extLst>
              <a:ext uri="{FF2B5EF4-FFF2-40B4-BE49-F238E27FC236}">
                <a16:creationId xmlns:a16="http://schemas.microsoft.com/office/drawing/2014/main" xmlns="" id="{CF4741F5-05A5-3224-9B53-367900D6133B}"/>
              </a:ext>
            </a:extLst>
          </xdr:cNvPr>
          <xdr:cNvCxnSpPr>
            <a:endCxn id="27" idx="1"/>
          </xdr:cNvCxnSpPr>
        </xdr:nvCxnSpPr>
        <xdr:spPr>
          <a:xfrm flipV="1">
            <a:off x="3317875" y="27311251"/>
            <a:ext cx="1016000" cy="279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208825</xdr:colOff>
      <xdr:row>177</xdr:row>
      <xdr:rowOff>78150</xdr:rowOff>
    </xdr:from>
    <xdr:to>
      <xdr:col>22</xdr:col>
      <xdr:colOff>243300</xdr:colOff>
      <xdr:row>180</xdr:row>
      <xdr:rowOff>215999</xdr:rowOff>
    </xdr:to>
    <xdr:grpSp>
      <xdr:nvGrpSpPr>
        <xdr:cNvPr id="32" name="建設業許可番号★第">
          <a:extLst>
            <a:ext uri="{FF2B5EF4-FFF2-40B4-BE49-F238E27FC236}">
              <a16:creationId xmlns:a16="http://schemas.microsoft.com/office/drawing/2014/main" xmlns="" id="{EEA90757-7B13-8C3C-27DB-01C10790FD5A}"/>
            </a:ext>
          </a:extLst>
        </xdr:cNvPr>
        <xdr:cNvGrpSpPr/>
      </xdr:nvGrpSpPr>
      <xdr:grpSpPr>
        <a:xfrm>
          <a:off x="6533425" y="27167250"/>
          <a:ext cx="4616000" cy="575999"/>
          <a:chOff x="6533425" y="27167250"/>
          <a:chExt cx="4616000" cy="575999"/>
        </a:xfrm>
      </xdr:grpSpPr>
      <xdr:sp macro="" textlink="">
        <xdr:nvSpPr>
          <xdr:cNvPr id="30" name="Box41">
            <a:extLst>
              <a:ext uri="{FF2B5EF4-FFF2-40B4-BE49-F238E27FC236}">
                <a16:creationId xmlns:a16="http://schemas.microsoft.com/office/drawing/2014/main" xmlns="" id="{62B46B9C-ADBC-29FE-E05F-EF9D710E4D81}"/>
              </a:ext>
            </a:extLst>
          </xdr:cNvPr>
          <xdr:cNvSpPr/>
        </xdr:nvSpPr>
        <xdr:spPr>
          <a:xfrm>
            <a:off x="7549425" y="27167250"/>
            <a:ext cx="3600000" cy="575999"/>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000000"/>
                </a:solidFill>
                <a:latin typeface="ＭＳ Ｐゴシック" panose="020B0600070205080204" pitchFamily="50" charset="-128"/>
                <a:ea typeface="ＭＳ Ｐゴシック" panose="020B0600070205080204" pitchFamily="50" charset="-128"/>
              </a:rPr>
              <a:t>6</a:t>
            </a:r>
            <a:r>
              <a:rPr kumimoji="1" lang="ja-JP" altLang="en-US" sz="1100">
                <a:solidFill>
                  <a:srgbClr val="000000"/>
                </a:solidFill>
                <a:latin typeface="ＭＳ Ｐゴシック" panose="020B0600070205080204" pitchFamily="50" charset="-128"/>
                <a:ea typeface="ＭＳ Ｐゴシック" panose="020B0600070205080204" pitchFamily="50" charset="-128"/>
              </a:rPr>
              <a:t>桁に満たない場合は、番号の前に、</a:t>
            </a:r>
            <a:r>
              <a:rPr kumimoji="1" lang="en-US" altLang="ja-JP" sz="1100">
                <a:solidFill>
                  <a:srgbClr val="000000"/>
                </a:solidFill>
                <a:latin typeface="ＭＳ Ｐゴシック" panose="020B0600070205080204" pitchFamily="50" charset="-128"/>
                <a:ea typeface="ＭＳ Ｐゴシック" panose="020B0600070205080204" pitchFamily="50" charset="-128"/>
              </a:rPr>
              <a:t>6</a:t>
            </a:r>
            <a:r>
              <a:rPr kumimoji="1" lang="ja-JP" altLang="en-US" sz="1100">
                <a:solidFill>
                  <a:srgbClr val="000000"/>
                </a:solidFill>
                <a:latin typeface="ＭＳ Ｐゴシック" panose="020B0600070205080204" pitchFamily="50" charset="-128"/>
                <a:ea typeface="ＭＳ Ｐゴシック" panose="020B0600070205080204" pitchFamily="50" charset="-128"/>
              </a:rPr>
              <a:t>桁になるよう「</a:t>
            </a:r>
            <a:r>
              <a:rPr kumimoji="1" lang="en-US" altLang="ja-JP" sz="1100">
                <a:solidFill>
                  <a:srgbClr val="000000"/>
                </a:solidFill>
                <a:latin typeface="ＭＳ Ｐゴシック" panose="020B0600070205080204" pitchFamily="50" charset="-128"/>
                <a:ea typeface="ＭＳ Ｐゴシック" panose="020B0600070205080204" pitchFamily="50" charset="-128"/>
              </a:rPr>
              <a:t>0</a:t>
            </a:r>
            <a:r>
              <a:rPr kumimoji="1" lang="ja-JP" altLang="en-US" sz="1100">
                <a:solidFill>
                  <a:srgbClr val="000000"/>
                </a:solidFill>
                <a:latin typeface="ＭＳ Ｐゴシック" panose="020B0600070205080204" pitchFamily="50" charset="-128"/>
                <a:ea typeface="ＭＳ Ｐゴシック" panose="020B0600070205080204" pitchFamily="50" charset="-128"/>
              </a:rPr>
              <a:t>」を加えてください。</a:t>
            </a:r>
          </a:p>
        </xdr:txBody>
      </xdr:sp>
      <xdr:cxnSp macro="">
        <xdr:nvCxnSpPr>
          <xdr:cNvPr id="31" name="Line41">
            <a:extLst>
              <a:ext uri="{FF2B5EF4-FFF2-40B4-BE49-F238E27FC236}">
                <a16:creationId xmlns:a16="http://schemas.microsoft.com/office/drawing/2014/main" xmlns="" id="{6C54F496-4B07-65D5-EE59-966ECB820262}"/>
              </a:ext>
            </a:extLst>
          </xdr:cNvPr>
          <xdr:cNvCxnSpPr>
            <a:endCxn id="30" idx="1"/>
          </xdr:cNvCxnSpPr>
        </xdr:nvCxnSpPr>
        <xdr:spPr>
          <a:xfrm flipV="1">
            <a:off x="6533425" y="27455250"/>
            <a:ext cx="1016000"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V216"/>
  <sheetViews>
    <sheetView showGridLines="0" tabSelected="1" topLeftCell="B1" zoomScaleNormal="100" workbookViewId="0">
      <selection activeCell="B1" sqref="B1"/>
    </sheetView>
  </sheetViews>
  <sheetFormatPr defaultColWidth="9" defaultRowHeight="15" customHeight="1"/>
  <cols>
    <col min="1" max="1" width="3.5" style="1" hidden="1" customWidth="1"/>
    <col min="2" max="2" width="1.625" style="1" customWidth="1"/>
    <col min="3" max="3" width="1" style="1" customWidth="1"/>
    <col min="4" max="4" width="5.625" style="1" customWidth="1"/>
    <col min="5" max="5" width="3.125" style="1" customWidth="1"/>
    <col min="6" max="6" width="5.875" style="1" customWidth="1"/>
    <col min="7" max="7" width="5.75" style="1" customWidth="1"/>
    <col min="8" max="8" width="8.25" style="1" customWidth="1"/>
    <col min="9" max="9" width="1.625" style="1" customWidth="1"/>
    <col min="10" max="10" width="6.75" style="1" customWidth="1"/>
    <col min="11" max="11" width="9" style="1" customWidth="1"/>
    <col min="12" max="13" width="4.125" style="1" customWidth="1"/>
    <col min="14" max="14" width="8.75" style="1" customWidth="1"/>
    <col min="15" max="15" width="3.5" style="1" customWidth="1"/>
    <col min="16" max="16" width="13.875" style="1" customWidth="1"/>
    <col min="17" max="17" width="6.625" style="1" customWidth="1"/>
    <col min="18" max="18" width="5.875" style="1" customWidth="1"/>
    <col min="19" max="19" width="12.75" style="1" customWidth="1"/>
    <col min="20" max="20" width="28.25" style="1" customWidth="1"/>
    <col min="21" max="21" width="3" style="1" customWidth="1"/>
    <col min="22" max="22" width="3.625" style="1" customWidth="1"/>
    <col min="23" max="16384" width="9" style="1"/>
  </cols>
  <sheetData>
    <row r="1" spans="1:22" ht="30" customHeight="1">
      <c r="A1" s="7"/>
      <c r="B1" s="7"/>
      <c r="C1" s="8" t="s">
        <v>120</v>
      </c>
      <c r="D1" s="8"/>
      <c r="E1" s="8"/>
      <c r="F1" s="8"/>
      <c r="G1" s="8"/>
      <c r="H1" s="8"/>
      <c r="I1" s="8"/>
      <c r="J1" s="8"/>
      <c r="K1" s="8"/>
      <c r="L1" s="8"/>
      <c r="M1" s="8"/>
      <c r="N1" s="8"/>
      <c r="O1" s="8"/>
      <c r="P1" s="8"/>
      <c r="Q1" s="8"/>
      <c r="R1" s="8"/>
      <c r="S1" s="8"/>
      <c r="T1" s="132">
        <v>45292</v>
      </c>
      <c r="U1" s="132"/>
      <c r="V1" s="9"/>
    </row>
    <row r="2" spans="1:22" ht="15" hidden="1" customHeight="1">
      <c r="A2" s="7"/>
      <c r="B2" s="7"/>
      <c r="C2" s="10"/>
      <c r="D2" s="10"/>
      <c r="T2" s="133"/>
      <c r="U2" s="133"/>
      <c r="V2" s="6"/>
    </row>
    <row r="3" spans="1:22" ht="30" customHeight="1">
      <c r="A3" s="11"/>
      <c r="B3" s="11"/>
      <c r="C3" s="1" t="s">
        <v>144</v>
      </c>
    </row>
    <row r="4" spans="1:22" ht="7.5" hidden="1" customHeight="1">
      <c r="A4" s="11"/>
      <c r="B4" s="11"/>
    </row>
    <row r="5" spans="1:22" ht="5.25" customHeight="1">
      <c r="A5" s="11"/>
      <c r="B5" s="11"/>
      <c r="C5" s="12"/>
      <c r="D5" s="13"/>
      <c r="E5" s="13"/>
      <c r="F5" s="13"/>
      <c r="G5" s="13"/>
      <c r="H5" s="13"/>
      <c r="I5" s="13"/>
      <c r="J5" s="13"/>
      <c r="K5" s="13"/>
      <c r="L5" s="13"/>
      <c r="M5" s="13"/>
      <c r="N5" s="13"/>
      <c r="O5" s="13"/>
      <c r="P5" s="13"/>
      <c r="Q5" s="13"/>
      <c r="R5" s="13"/>
      <c r="S5" s="13"/>
      <c r="T5" s="13"/>
      <c r="U5" s="14"/>
    </row>
    <row r="6" spans="1:22" ht="15" customHeight="1">
      <c r="A6" s="11"/>
      <c r="B6" s="15"/>
      <c r="C6" s="16" t="s">
        <v>17</v>
      </c>
      <c r="D6" s="17"/>
      <c r="E6" s="17"/>
      <c r="F6" s="17"/>
      <c r="G6" s="17"/>
      <c r="H6" s="17"/>
      <c r="I6" s="17"/>
      <c r="J6" s="17"/>
      <c r="K6" s="17"/>
      <c r="L6" s="17"/>
      <c r="M6" s="17"/>
      <c r="N6" s="17"/>
      <c r="O6" s="17"/>
      <c r="P6" s="17"/>
      <c r="Q6" s="17"/>
      <c r="R6" s="17"/>
      <c r="S6" s="17"/>
      <c r="T6" s="17"/>
      <c r="U6" s="18"/>
    </row>
    <row r="7" spans="1:22" ht="15" customHeight="1">
      <c r="A7" s="11"/>
      <c r="B7" s="11"/>
      <c r="C7" s="16" t="s">
        <v>18</v>
      </c>
      <c r="D7" s="17"/>
      <c r="E7" s="17"/>
      <c r="F7" s="17"/>
      <c r="G7" s="17"/>
      <c r="H7" s="17"/>
      <c r="I7" s="17"/>
      <c r="J7" s="17"/>
      <c r="K7" s="17"/>
      <c r="L7" s="17"/>
      <c r="M7" s="17"/>
      <c r="N7" s="17"/>
      <c r="O7" s="17"/>
      <c r="P7" s="17"/>
      <c r="Q7" s="17"/>
      <c r="R7" s="17"/>
      <c r="S7" s="17"/>
      <c r="T7" s="17"/>
      <c r="U7" s="18"/>
    </row>
    <row r="8" spans="1:22" ht="15" customHeight="1">
      <c r="A8" s="11"/>
      <c r="B8" s="11"/>
      <c r="C8" s="16" t="s">
        <v>19</v>
      </c>
      <c r="D8" s="17"/>
      <c r="E8" s="17"/>
      <c r="F8" s="17"/>
      <c r="G8" s="17"/>
      <c r="H8" s="17"/>
      <c r="I8" s="17"/>
      <c r="J8" s="17"/>
      <c r="K8" s="17"/>
      <c r="L8" s="17"/>
      <c r="M8" s="17"/>
      <c r="N8" s="17"/>
      <c r="O8" s="17"/>
      <c r="P8" s="17"/>
      <c r="Q8" s="17"/>
      <c r="R8" s="17"/>
      <c r="S8" s="17"/>
      <c r="T8" s="17"/>
      <c r="U8" s="18"/>
    </row>
    <row r="9" spans="1:22" ht="15" hidden="1" customHeight="1">
      <c r="A9" s="11"/>
      <c r="B9" s="11"/>
      <c r="C9" s="16"/>
      <c r="D9" s="17"/>
      <c r="E9" s="17"/>
      <c r="F9" s="17"/>
      <c r="G9" s="17"/>
      <c r="H9" s="17"/>
      <c r="I9" s="17"/>
      <c r="J9" s="17"/>
      <c r="K9" s="17"/>
      <c r="L9" s="17"/>
      <c r="M9" s="17"/>
      <c r="N9" s="17"/>
      <c r="O9" s="17"/>
      <c r="P9" s="17"/>
      <c r="Q9" s="17"/>
      <c r="R9" s="17"/>
      <c r="S9" s="17"/>
      <c r="T9" s="17"/>
      <c r="U9" s="18"/>
    </row>
    <row r="10" spans="1:22" ht="5.25" customHeight="1">
      <c r="A10" s="11"/>
      <c r="B10" s="11"/>
      <c r="C10" s="19"/>
      <c r="D10" s="20"/>
      <c r="E10" s="20"/>
      <c r="F10" s="20"/>
      <c r="G10" s="20"/>
      <c r="H10" s="20"/>
      <c r="I10" s="20"/>
      <c r="J10" s="20"/>
      <c r="K10" s="20"/>
      <c r="L10" s="20"/>
      <c r="M10" s="20"/>
      <c r="N10" s="20"/>
      <c r="O10" s="20"/>
      <c r="P10" s="20"/>
      <c r="Q10" s="20"/>
      <c r="R10" s="20"/>
      <c r="S10" s="20"/>
      <c r="T10" s="20"/>
      <c r="U10" s="21"/>
    </row>
    <row r="11" spans="1:22" ht="20.100000000000001" customHeight="1">
      <c r="A11" s="11"/>
      <c r="B11" s="11"/>
    </row>
    <row r="12" spans="1:22" ht="15" hidden="1" customHeight="1">
      <c r="A12" s="11"/>
      <c r="B12" s="11"/>
    </row>
    <row r="13" spans="1:22" ht="15" hidden="1" customHeight="1">
      <c r="A13" s="11"/>
      <c r="B13" s="11"/>
    </row>
    <row r="14" spans="1:22" ht="15" hidden="1" customHeight="1">
      <c r="A14" s="11"/>
      <c r="B14" s="11"/>
    </row>
    <row r="15" spans="1:22" ht="15" hidden="1" customHeight="1">
      <c r="A15" s="11"/>
      <c r="B15" s="11"/>
    </row>
    <row r="16" spans="1:22" ht="15" hidden="1" customHeight="1">
      <c r="A16" s="11"/>
      <c r="B16" s="11"/>
    </row>
    <row r="17" spans="1:21" ht="20.100000000000001" customHeight="1">
      <c r="A17" s="11"/>
      <c r="B17" s="11"/>
      <c r="C17" s="143" t="s">
        <v>101</v>
      </c>
      <c r="D17" s="144"/>
      <c r="E17" s="144"/>
      <c r="F17" s="144"/>
      <c r="G17" s="144"/>
      <c r="H17" s="145"/>
      <c r="I17" s="22"/>
      <c r="J17" s="23"/>
    </row>
    <row r="18" spans="1:21" ht="15" customHeight="1">
      <c r="A18" s="11"/>
      <c r="B18" s="11"/>
      <c r="C18" s="24"/>
      <c r="D18" s="25"/>
      <c r="E18" s="119"/>
      <c r="F18" s="119"/>
      <c r="G18" s="119"/>
      <c r="H18" s="119"/>
      <c r="I18" s="26"/>
      <c r="J18" s="26"/>
      <c r="K18" s="26"/>
      <c r="L18" s="26"/>
      <c r="M18" s="26"/>
      <c r="N18" s="26"/>
      <c r="O18" s="26"/>
      <c r="P18" s="26"/>
      <c r="Q18" s="26"/>
      <c r="R18" s="26"/>
      <c r="S18" s="26"/>
      <c r="T18" s="26"/>
      <c r="U18" s="27"/>
    </row>
    <row r="19" spans="1:21" ht="15" hidden="1" customHeight="1">
      <c r="A19" s="11"/>
      <c r="B19" s="11"/>
      <c r="C19" s="24"/>
      <c r="D19" s="25"/>
      <c r="E19" s="25"/>
      <c r="F19" s="25"/>
      <c r="G19" s="25"/>
      <c r="H19" s="25"/>
      <c r="I19" s="28"/>
      <c r="J19" s="28"/>
      <c r="K19" s="28"/>
      <c r="L19" s="28"/>
      <c r="M19" s="28"/>
      <c r="N19" s="28"/>
      <c r="O19" s="28"/>
      <c r="P19" s="28"/>
      <c r="Q19" s="28"/>
      <c r="R19" s="28"/>
      <c r="S19" s="28"/>
      <c r="T19" s="28"/>
      <c r="U19" s="29"/>
    </row>
    <row r="20" spans="1:21" ht="20.100000000000001" customHeight="1">
      <c r="A20" s="11">
        <f>IF(ISBLANK($I20), 1001, 0)</f>
        <v>0</v>
      </c>
      <c r="B20" s="11"/>
      <c r="C20" s="30"/>
      <c r="D20" s="31">
        <v>1</v>
      </c>
      <c r="E20" s="1" t="s">
        <v>0</v>
      </c>
      <c r="I20" s="136">
        <v>1234567</v>
      </c>
      <c r="J20" s="122"/>
      <c r="K20" s="122"/>
      <c r="L20" s="122"/>
      <c r="M20" s="122"/>
      <c r="N20" s="28"/>
      <c r="O20" s="28"/>
      <c r="P20" s="28"/>
      <c r="Q20" s="28"/>
      <c r="R20" s="28"/>
      <c r="S20" s="28"/>
      <c r="T20" s="28"/>
      <c r="U20" s="29"/>
    </row>
    <row r="21" spans="1:21" ht="20.100000000000001" customHeight="1">
      <c r="A21" s="11"/>
      <c r="B21" s="11"/>
      <c r="C21" s="30"/>
      <c r="D21" s="31"/>
      <c r="E21" s="28"/>
      <c r="F21" s="28"/>
      <c r="G21" s="28"/>
      <c r="H21" s="28"/>
      <c r="I21" s="32"/>
      <c r="J21" s="33" t="s">
        <v>142</v>
      </c>
      <c r="K21" s="34"/>
      <c r="L21" s="34"/>
      <c r="M21" s="34"/>
      <c r="N21" s="34"/>
      <c r="O21" s="34"/>
      <c r="P21" s="34"/>
      <c r="Q21" s="34"/>
      <c r="R21" s="34"/>
      <c r="S21" s="34"/>
      <c r="T21" s="34"/>
      <c r="U21" s="29"/>
    </row>
    <row r="22" spans="1:21" ht="20.100000000000001" customHeight="1">
      <c r="A22" s="11">
        <f>IF(AND(I22&lt;&gt;"", OR(ISERROR(FIND("@"&amp;LEFT(I22,3)&amp;"@", 都道府県3))=FALSE, ISERROR(FIND("@"&amp;LEFT(I22,4)&amp;"@",都道府県4))=FALSE))=FALSE, 1001, 0)</f>
        <v>0</v>
      </c>
      <c r="B22" s="11"/>
      <c r="C22" s="30"/>
      <c r="D22" s="31">
        <v>2</v>
      </c>
      <c r="E22" s="1" t="s">
        <v>1</v>
      </c>
      <c r="I22" s="120" t="s">
        <v>147</v>
      </c>
      <c r="J22" s="120"/>
      <c r="K22" s="120"/>
      <c r="L22" s="120"/>
      <c r="M22" s="120"/>
      <c r="N22" s="120"/>
      <c r="O22" s="120"/>
      <c r="P22" s="120"/>
      <c r="Q22" s="120"/>
      <c r="R22" s="120"/>
      <c r="S22" s="120"/>
      <c r="T22" s="120"/>
      <c r="U22" s="29"/>
    </row>
    <row r="23" spans="1:21" ht="20.100000000000001" customHeight="1">
      <c r="A23" s="11"/>
      <c r="B23" s="11"/>
      <c r="C23" s="30"/>
      <c r="D23" s="31"/>
      <c r="E23" s="28"/>
      <c r="F23" s="28"/>
      <c r="G23" s="28"/>
      <c r="H23" s="28"/>
      <c r="I23" s="32"/>
      <c r="J23" s="35" t="s">
        <v>20</v>
      </c>
      <c r="K23" s="34"/>
      <c r="L23" s="34"/>
      <c r="M23" s="34"/>
      <c r="N23" s="34"/>
      <c r="O23" s="34"/>
      <c r="P23" s="34"/>
      <c r="Q23" s="34"/>
      <c r="R23" s="34"/>
      <c r="S23" s="34"/>
      <c r="T23" s="34"/>
      <c r="U23" s="29"/>
    </row>
    <row r="24" spans="1:21" ht="20.100000000000001" customHeight="1">
      <c r="A24" s="11">
        <f>IF(ISBLANK($I24), 1001, 0)</f>
        <v>0</v>
      </c>
      <c r="B24" s="11"/>
      <c r="C24" s="30"/>
      <c r="D24" s="31">
        <v>3</v>
      </c>
      <c r="E24" s="1" t="s">
        <v>2</v>
      </c>
      <c r="I24" s="121" t="s">
        <v>148</v>
      </c>
      <c r="J24" s="121"/>
      <c r="K24" s="121"/>
      <c r="L24" s="121"/>
      <c r="M24" s="121"/>
      <c r="N24" s="121"/>
      <c r="O24" s="121"/>
      <c r="P24" s="121"/>
      <c r="Q24" s="121"/>
      <c r="R24" s="121"/>
      <c r="S24" s="121"/>
      <c r="T24" s="121"/>
      <c r="U24" s="29"/>
    </row>
    <row r="25" spans="1:21" ht="20.100000000000001" customHeight="1">
      <c r="A25" s="11"/>
      <c r="B25" s="11"/>
      <c r="C25" s="36"/>
      <c r="D25" s="28"/>
      <c r="E25" s="28"/>
      <c r="F25" s="28"/>
      <c r="G25" s="28"/>
      <c r="H25" s="28"/>
      <c r="I25" s="37"/>
      <c r="J25" s="33" t="s">
        <v>143</v>
      </c>
      <c r="K25" s="34"/>
      <c r="L25" s="34"/>
      <c r="M25" s="34"/>
      <c r="N25" s="34"/>
      <c r="O25" s="34"/>
      <c r="P25" s="34"/>
      <c r="Q25" s="34"/>
      <c r="R25" s="34"/>
      <c r="S25" s="34"/>
      <c r="T25" s="34"/>
      <c r="U25" s="29"/>
    </row>
    <row r="26" spans="1:21" ht="20.100000000000001" customHeight="1">
      <c r="A26" s="11">
        <f>IF(ISBLANK($I26), 1001, 0)</f>
        <v>0</v>
      </c>
      <c r="B26" s="11"/>
      <c r="C26" s="30"/>
      <c r="D26" s="31">
        <v>4</v>
      </c>
      <c r="E26" s="1" t="s">
        <v>3</v>
      </c>
      <c r="I26" s="121" t="s">
        <v>149</v>
      </c>
      <c r="J26" s="121"/>
      <c r="K26" s="121"/>
      <c r="L26" s="121"/>
      <c r="M26" s="121"/>
      <c r="N26" s="121"/>
      <c r="O26" s="121"/>
      <c r="P26" s="121"/>
      <c r="Q26" s="121"/>
      <c r="R26" s="121"/>
      <c r="S26" s="121"/>
      <c r="T26" s="121"/>
      <c r="U26" s="29"/>
    </row>
    <row r="27" spans="1:21" ht="20.100000000000001" customHeight="1">
      <c r="A27" s="11"/>
      <c r="B27" s="11"/>
      <c r="C27" s="36"/>
      <c r="D27" s="28"/>
      <c r="E27" s="28"/>
      <c r="F27" s="28"/>
      <c r="G27" s="28"/>
      <c r="H27" s="28"/>
      <c r="I27" s="38"/>
      <c r="J27" s="33" t="s">
        <v>122</v>
      </c>
      <c r="K27" s="34"/>
      <c r="L27" s="34"/>
      <c r="M27" s="34"/>
      <c r="N27" s="34"/>
      <c r="O27" s="34"/>
      <c r="P27" s="34"/>
      <c r="Q27" s="34"/>
      <c r="R27" s="34"/>
      <c r="S27" s="34"/>
      <c r="T27" s="34"/>
      <c r="U27" s="39"/>
    </row>
    <row r="28" spans="1:21" ht="20.100000000000001" customHeight="1">
      <c r="A28" s="11">
        <f>IF(ISBLANK($I28), 1001, 0)</f>
        <v>0</v>
      </c>
      <c r="B28" s="11"/>
      <c r="C28" s="30"/>
      <c r="D28" s="31">
        <v>5</v>
      </c>
      <c r="E28" s="1" t="s">
        <v>70</v>
      </c>
      <c r="I28" s="121" t="s">
        <v>150</v>
      </c>
      <c r="J28" s="121"/>
      <c r="K28" s="121"/>
      <c r="L28" s="121"/>
      <c r="M28" s="121"/>
      <c r="N28" s="121"/>
      <c r="O28" s="121"/>
      <c r="P28" s="121"/>
      <c r="Q28" s="121"/>
      <c r="R28" s="121"/>
      <c r="S28" s="121"/>
      <c r="T28" s="121"/>
      <c r="U28" s="29"/>
    </row>
    <row r="29" spans="1:21" ht="20.100000000000001" customHeight="1">
      <c r="A29" s="11"/>
      <c r="B29" s="11"/>
      <c r="C29" s="36"/>
      <c r="D29" s="28"/>
      <c r="E29" s="28"/>
      <c r="F29" s="28"/>
      <c r="G29" s="28"/>
      <c r="H29" s="28"/>
      <c r="I29" s="38"/>
      <c r="J29" s="35" t="s">
        <v>71</v>
      </c>
      <c r="K29" s="34"/>
      <c r="L29" s="34"/>
      <c r="M29" s="34"/>
      <c r="N29" s="34"/>
      <c r="O29" s="34"/>
      <c r="P29" s="34"/>
      <c r="Q29" s="34"/>
      <c r="R29" s="34"/>
      <c r="S29" s="34"/>
      <c r="T29" s="34"/>
      <c r="U29" s="39"/>
    </row>
    <row r="30" spans="1:21" ht="20.100000000000001" customHeight="1">
      <c r="A30" s="11">
        <f>IF(ISBLANK($I30), 1001, 0)</f>
        <v>0</v>
      </c>
      <c r="B30" s="11"/>
      <c r="C30" s="30"/>
      <c r="D30" s="31">
        <v>6</v>
      </c>
      <c r="E30" s="1" t="s">
        <v>4</v>
      </c>
      <c r="I30" s="121" t="s">
        <v>151</v>
      </c>
      <c r="J30" s="121"/>
      <c r="K30" s="121"/>
      <c r="L30" s="121"/>
      <c r="M30" s="121"/>
      <c r="N30" s="121"/>
      <c r="O30" s="121"/>
      <c r="P30" s="121"/>
      <c r="Q30" s="121"/>
      <c r="R30" s="121"/>
      <c r="S30" s="121"/>
      <c r="T30" s="121"/>
      <c r="U30" s="29"/>
    </row>
    <row r="31" spans="1:21" ht="20.100000000000001" customHeight="1">
      <c r="A31" s="11"/>
      <c r="B31" s="11"/>
      <c r="C31" s="36"/>
      <c r="D31" s="28"/>
      <c r="E31" s="28"/>
      <c r="F31" s="28"/>
      <c r="G31" s="28"/>
      <c r="H31" s="28"/>
      <c r="I31" s="38"/>
      <c r="J31" s="35" t="s">
        <v>10</v>
      </c>
      <c r="K31" s="34"/>
      <c r="L31" s="34"/>
      <c r="M31" s="34"/>
      <c r="N31" s="34"/>
      <c r="O31" s="34"/>
      <c r="P31" s="34"/>
      <c r="Q31" s="34"/>
      <c r="R31" s="34"/>
      <c r="S31" s="34"/>
      <c r="T31" s="34"/>
      <c r="U31" s="39"/>
    </row>
    <row r="32" spans="1:21" ht="20.100000000000001" customHeight="1">
      <c r="A32" s="11">
        <f>IF(ISBLANK($I32), 1001, 0)</f>
        <v>0</v>
      </c>
      <c r="B32" s="11"/>
      <c r="C32" s="30"/>
      <c r="D32" s="31">
        <v>7</v>
      </c>
      <c r="E32" s="1" t="s">
        <v>5</v>
      </c>
      <c r="I32" s="121" t="s">
        <v>152</v>
      </c>
      <c r="J32" s="121"/>
      <c r="K32" s="121"/>
      <c r="L32" s="121"/>
      <c r="M32" s="121"/>
      <c r="N32" s="121"/>
      <c r="O32" s="121"/>
      <c r="P32" s="121"/>
      <c r="Q32" s="121"/>
      <c r="R32" s="121"/>
      <c r="S32" s="121"/>
      <c r="T32" s="121"/>
      <c r="U32" s="29"/>
    </row>
    <row r="33" spans="1:22" ht="20.100000000000001" customHeight="1">
      <c r="A33" s="11"/>
      <c r="B33" s="11"/>
      <c r="C33" s="36"/>
      <c r="D33" s="28"/>
      <c r="E33" s="28"/>
      <c r="F33" s="28"/>
      <c r="G33" s="28"/>
      <c r="H33" s="28"/>
      <c r="I33" s="38"/>
      <c r="J33" s="137" t="s">
        <v>11</v>
      </c>
      <c r="K33" s="138"/>
      <c r="L33" s="138"/>
      <c r="M33" s="138"/>
      <c r="N33" s="138"/>
      <c r="O33" s="138"/>
      <c r="P33" s="138"/>
      <c r="Q33" s="138"/>
      <c r="R33" s="138"/>
      <c r="S33" s="138"/>
      <c r="T33" s="138"/>
      <c r="U33" s="29"/>
    </row>
    <row r="34" spans="1:22" ht="20.100000000000001" customHeight="1">
      <c r="A34" s="11">
        <f>IF(NOT(AND(I34&lt;&gt;"",ISNUMBER(VALUE(SUBSTITUTE(I34,"-",""))))), 1001, 0)</f>
        <v>0</v>
      </c>
      <c r="B34" s="11"/>
      <c r="C34" s="30"/>
      <c r="D34" s="31">
        <v>8</v>
      </c>
      <c r="E34" s="1" t="s">
        <v>6</v>
      </c>
      <c r="I34" s="121" t="s">
        <v>153</v>
      </c>
      <c r="J34" s="121"/>
      <c r="K34" s="121"/>
      <c r="L34" s="121"/>
      <c r="M34" s="121"/>
      <c r="N34" s="28"/>
      <c r="O34" s="28"/>
      <c r="P34" s="28"/>
      <c r="Q34" s="28"/>
      <c r="R34" s="28"/>
      <c r="S34" s="28"/>
      <c r="T34" s="28"/>
      <c r="U34" s="29"/>
    </row>
    <row r="35" spans="1:22" ht="20.100000000000001" customHeight="1">
      <c r="A35" s="11"/>
      <c r="B35" s="11"/>
      <c r="C35" s="36"/>
      <c r="D35" s="28"/>
      <c r="E35" s="28"/>
      <c r="F35" s="28"/>
      <c r="G35" s="28"/>
      <c r="H35" s="28"/>
      <c r="I35" s="38"/>
      <c r="J35" s="33" t="s">
        <v>123</v>
      </c>
      <c r="K35" s="34"/>
      <c r="L35" s="34"/>
      <c r="M35" s="34"/>
      <c r="N35" s="40"/>
      <c r="O35" s="34"/>
      <c r="P35" s="34"/>
      <c r="Q35" s="34"/>
      <c r="R35" s="34"/>
      <c r="S35" s="34"/>
      <c r="T35" s="34"/>
      <c r="U35" s="29"/>
    </row>
    <row r="36" spans="1:22" ht="20.100000000000001" customHeight="1">
      <c r="A36" s="11">
        <f>IF(AND(I36&lt;&gt;"",NOT(ISNUMBER(VALUE(SUBSTITUTE(I36,"-",""))))), 1001, 0)</f>
        <v>0</v>
      </c>
      <c r="B36" s="11"/>
      <c r="C36" s="30"/>
      <c r="D36" s="31">
        <v>9</v>
      </c>
      <c r="E36" s="1" t="s">
        <v>7</v>
      </c>
      <c r="I36" s="121" t="s">
        <v>154</v>
      </c>
      <c r="J36" s="122"/>
      <c r="K36" s="122"/>
      <c r="L36" s="122"/>
      <c r="M36" s="122"/>
      <c r="N36" s="28"/>
      <c r="O36" s="28"/>
      <c r="P36" s="28"/>
      <c r="Q36" s="28"/>
      <c r="R36" s="28"/>
      <c r="S36" s="28"/>
      <c r="T36" s="28"/>
      <c r="U36" s="29"/>
    </row>
    <row r="37" spans="1:22" ht="20.100000000000001" customHeight="1">
      <c r="A37" s="11"/>
      <c r="B37" s="11"/>
      <c r="C37" s="36"/>
      <c r="D37" s="28"/>
      <c r="E37" s="28"/>
      <c r="F37" s="28"/>
      <c r="G37" s="28"/>
      <c r="H37" s="28"/>
      <c r="I37" s="38"/>
      <c r="J37" s="35" t="s">
        <v>114</v>
      </c>
      <c r="K37" s="34"/>
      <c r="L37" s="34"/>
      <c r="M37" s="34"/>
      <c r="N37" s="34"/>
      <c r="O37" s="34"/>
      <c r="P37" s="34"/>
      <c r="Q37" s="34"/>
      <c r="R37" s="34"/>
      <c r="S37" s="34"/>
      <c r="T37" s="34"/>
      <c r="U37" s="29"/>
    </row>
    <row r="38" spans="1:22" ht="20.100000000000001" customHeight="1">
      <c r="A38" s="11"/>
      <c r="B38" s="11"/>
      <c r="C38" s="30"/>
      <c r="D38" s="31">
        <v>10</v>
      </c>
      <c r="E38" s="1" t="s">
        <v>9</v>
      </c>
      <c r="I38" s="121" t="s">
        <v>155</v>
      </c>
      <c r="J38" s="121"/>
      <c r="K38" s="121"/>
      <c r="L38" s="121"/>
      <c r="M38" s="121"/>
      <c r="N38" s="121"/>
      <c r="O38" s="121"/>
      <c r="P38" s="121"/>
      <c r="Q38" s="121"/>
      <c r="R38" s="121"/>
      <c r="S38" s="121"/>
      <c r="T38" s="121"/>
      <c r="U38" s="29"/>
    </row>
    <row r="39" spans="1:22" ht="20.100000000000001" customHeight="1">
      <c r="A39" s="11"/>
      <c r="B39" s="11"/>
      <c r="C39" s="36"/>
      <c r="D39" s="28"/>
      <c r="E39" s="28"/>
      <c r="F39" s="28"/>
      <c r="G39" s="28"/>
      <c r="H39" s="28"/>
      <c r="I39" s="38"/>
      <c r="J39" s="35" t="s">
        <v>13</v>
      </c>
      <c r="K39" s="34"/>
      <c r="L39" s="34"/>
      <c r="M39" s="34"/>
      <c r="N39" s="34"/>
      <c r="O39" s="34"/>
      <c r="P39" s="34"/>
      <c r="Q39" s="34"/>
      <c r="R39" s="34"/>
      <c r="S39" s="34"/>
      <c r="T39" s="34"/>
      <c r="U39" s="29"/>
    </row>
    <row r="40" spans="1:22" ht="20.100000000000001" customHeight="1">
      <c r="A40" s="11">
        <f>IF(AND($I40&lt;&gt;"一致する", $I40&lt;&gt;"一致しない"), 1001, 0)</f>
        <v>0</v>
      </c>
      <c r="B40" s="11"/>
      <c r="C40" s="30"/>
      <c r="D40" s="31">
        <v>11</v>
      </c>
      <c r="E40" s="1" t="s">
        <v>106</v>
      </c>
      <c r="I40" s="121" t="s">
        <v>156</v>
      </c>
      <c r="J40" s="122"/>
      <c r="K40" s="122"/>
      <c r="L40" s="122"/>
      <c r="M40" s="122"/>
      <c r="N40" s="41"/>
      <c r="O40" s="41"/>
      <c r="P40" s="41"/>
      <c r="Q40" s="41"/>
      <c r="R40" s="41"/>
      <c r="S40" s="41"/>
      <c r="T40" s="41"/>
      <c r="U40" s="42"/>
      <c r="V40" s="41"/>
    </row>
    <row r="41" spans="1:22" ht="20.100000000000001" customHeight="1">
      <c r="A41" s="11"/>
      <c r="B41" s="11"/>
      <c r="C41" s="36"/>
      <c r="D41" s="28"/>
      <c r="E41" s="28"/>
      <c r="F41" s="28"/>
      <c r="G41" s="28"/>
      <c r="H41" s="28"/>
      <c r="I41" s="38"/>
      <c r="J41" s="35" t="s">
        <v>121</v>
      </c>
      <c r="K41" s="43"/>
      <c r="L41" s="43"/>
      <c r="M41" s="43"/>
      <c r="N41" s="43"/>
      <c r="O41" s="43"/>
      <c r="P41" s="43"/>
      <c r="Q41" s="43"/>
      <c r="R41" s="43"/>
      <c r="S41" s="43"/>
      <c r="T41" s="43"/>
      <c r="U41" s="39"/>
      <c r="V41" s="43"/>
    </row>
    <row r="42" spans="1:22" ht="15" customHeight="1">
      <c r="A42" s="11"/>
      <c r="B42" s="11"/>
      <c r="C42" s="44"/>
      <c r="D42" s="45"/>
      <c r="E42" s="45"/>
      <c r="F42" s="45"/>
      <c r="G42" s="45"/>
      <c r="H42" s="45"/>
      <c r="I42" s="46"/>
      <c r="J42" s="46"/>
      <c r="K42" s="46"/>
      <c r="L42" s="46"/>
      <c r="M42" s="46"/>
      <c r="N42" s="46"/>
      <c r="O42" s="46"/>
      <c r="P42" s="46"/>
      <c r="Q42" s="46"/>
      <c r="R42" s="46"/>
      <c r="S42" s="46"/>
      <c r="T42" s="46"/>
      <c r="U42" s="47"/>
    </row>
    <row r="43" spans="1:22" ht="15" customHeight="1">
      <c r="A43" s="11"/>
      <c r="B43" s="11"/>
      <c r="C43" s="28"/>
      <c r="D43" s="28"/>
      <c r="E43" s="28"/>
      <c r="F43" s="28"/>
      <c r="G43" s="28"/>
      <c r="H43" s="28"/>
      <c r="I43" s="48"/>
      <c r="J43" s="43"/>
      <c r="K43" s="43"/>
      <c r="L43" s="43"/>
      <c r="M43" s="43"/>
      <c r="N43" s="43"/>
      <c r="O43" s="43"/>
      <c r="P43" s="43"/>
      <c r="Q43" s="43"/>
      <c r="R43" s="43"/>
      <c r="S43" s="43"/>
      <c r="T43" s="43"/>
      <c r="U43" s="28"/>
    </row>
    <row r="44" spans="1:22" ht="15" hidden="1" customHeight="1">
      <c r="A44" s="11"/>
      <c r="B44" s="11"/>
      <c r="C44" s="28"/>
      <c r="D44" s="28"/>
      <c r="E44" s="28"/>
      <c r="F44" s="28"/>
      <c r="G44" s="28"/>
      <c r="H44" s="28"/>
      <c r="I44" s="48"/>
      <c r="J44" s="43"/>
      <c r="K44" s="43"/>
      <c r="L44" s="43"/>
      <c r="M44" s="43"/>
      <c r="N44" s="43"/>
      <c r="O44" s="43"/>
      <c r="P44" s="43"/>
      <c r="Q44" s="43"/>
      <c r="R44" s="43"/>
      <c r="S44" s="43"/>
      <c r="T44" s="43"/>
      <c r="U44" s="28"/>
    </row>
    <row r="45" spans="1:22" ht="15" hidden="1" customHeight="1">
      <c r="A45" s="11"/>
      <c r="B45" s="11"/>
      <c r="C45" s="28"/>
      <c r="D45" s="28"/>
      <c r="E45" s="28"/>
      <c r="F45" s="28"/>
      <c r="G45" s="28"/>
      <c r="H45" s="28"/>
      <c r="I45" s="48"/>
      <c r="J45" s="43"/>
      <c r="K45" s="43"/>
      <c r="L45" s="43"/>
      <c r="M45" s="43"/>
      <c r="N45" s="43"/>
      <c r="O45" s="43"/>
      <c r="P45" s="43"/>
      <c r="Q45" s="43"/>
      <c r="R45" s="43"/>
      <c r="S45" s="43"/>
      <c r="T45" s="43"/>
      <c r="U45" s="28"/>
    </row>
    <row r="46" spans="1:22" ht="15" hidden="1" customHeight="1">
      <c r="A46" s="11"/>
      <c r="B46" s="11"/>
      <c r="C46" s="28"/>
      <c r="D46" s="28"/>
      <c r="E46" s="28"/>
      <c r="F46" s="28"/>
      <c r="G46" s="28"/>
      <c r="H46" s="28"/>
      <c r="I46" s="48"/>
      <c r="J46" s="28"/>
      <c r="K46" s="28"/>
      <c r="L46" s="28"/>
      <c r="M46" s="28"/>
      <c r="N46" s="28"/>
      <c r="O46" s="28"/>
      <c r="P46" s="28"/>
      <c r="Q46" s="28"/>
      <c r="R46" s="28"/>
      <c r="S46" s="28"/>
      <c r="T46" s="28"/>
      <c r="U46" s="28"/>
    </row>
    <row r="47" spans="1:22" ht="15" hidden="1" customHeight="1">
      <c r="A47" s="11"/>
      <c r="B47" s="11"/>
      <c r="C47" s="28"/>
      <c r="D47" s="28"/>
      <c r="E47" s="28"/>
      <c r="F47" s="28"/>
      <c r="G47" s="28"/>
      <c r="H47" s="28"/>
      <c r="I47" s="48"/>
      <c r="J47" s="43"/>
      <c r="K47" s="43"/>
      <c r="L47" s="43"/>
      <c r="M47" s="43"/>
      <c r="N47" s="43"/>
      <c r="O47" s="43"/>
      <c r="P47" s="43"/>
      <c r="Q47" s="43"/>
      <c r="R47" s="43"/>
      <c r="S47" s="43"/>
      <c r="T47" s="43"/>
      <c r="U47" s="28"/>
    </row>
    <row r="48" spans="1:22" ht="15" hidden="1" customHeight="1">
      <c r="A48" s="11"/>
      <c r="B48" s="11"/>
      <c r="C48" s="28"/>
      <c r="D48" s="28"/>
      <c r="E48" s="28"/>
      <c r="F48" s="28"/>
      <c r="G48" s="28"/>
      <c r="H48" s="28"/>
      <c r="I48" s="48"/>
      <c r="J48" s="43"/>
      <c r="K48" s="43"/>
      <c r="L48" s="43"/>
      <c r="M48" s="43"/>
      <c r="N48" s="43"/>
      <c r="O48" s="43"/>
      <c r="P48" s="43"/>
      <c r="Q48" s="43"/>
      <c r="R48" s="43"/>
      <c r="S48" s="43"/>
      <c r="T48" s="43"/>
      <c r="U48" s="28"/>
    </row>
    <row r="49" spans="1:22" ht="15" hidden="1" customHeight="1">
      <c r="A49" s="11"/>
      <c r="B49" s="11"/>
      <c r="C49" s="28"/>
      <c r="D49" s="28"/>
      <c r="E49" s="28"/>
      <c r="F49" s="28"/>
      <c r="G49" s="28"/>
      <c r="H49" s="28"/>
      <c r="I49" s="48"/>
      <c r="J49" s="43"/>
      <c r="K49" s="43"/>
      <c r="L49" s="43"/>
      <c r="M49" s="43"/>
      <c r="N49" s="43"/>
      <c r="O49" s="43"/>
      <c r="P49" s="43"/>
      <c r="Q49" s="43"/>
      <c r="R49" s="43"/>
      <c r="S49" s="43"/>
      <c r="T49" s="43"/>
      <c r="U49" s="28"/>
    </row>
    <row r="50" spans="1:22" ht="15" hidden="1" customHeight="1">
      <c r="A50" s="11"/>
      <c r="B50" s="11"/>
      <c r="C50" s="28"/>
      <c r="D50" s="28"/>
      <c r="E50" s="28"/>
      <c r="F50" s="28"/>
      <c r="G50" s="28"/>
      <c r="H50" s="28"/>
      <c r="I50" s="48"/>
      <c r="J50" s="43"/>
      <c r="K50" s="43"/>
      <c r="L50" s="43"/>
      <c r="M50" s="43"/>
      <c r="N50" s="43"/>
      <c r="O50" s="43"/>
      <c r="P50" s="43"/>
      <c r="Q50" s="43"/>
      <c r="R50" s="43"/>
      <c r="S50" s="43"/>
      <c r="T50" s="43"/>
      <c r="U50" s="28"/>
    </row>
    <row r="51" spans="1:22" ht="15" hidden="1" customHeight="1">
      <c r="A51" s="11"/>
      <c r="B51" s="11"/>
      <c r="C51" s="28"/>
      <c r="D51" s="28"/>
      <c r="E51" s="28"/>
      <c r="F51" s="28"/>
      <c r="G51" s="28"/>
      <c r="H51" s="28"/>
      <c r="I51" s="48"/>
      <c r="J51" s="43"/>
      <c r="K51" s="43"/>
      <c r="L51" s="43"/>
      <c r="M51" s="43"/>
      <c r="N51" s="43"/>
      <c r="O51" s="43"/>
      <c r="P51" s="43"/>
      <c r="Q51" s="43"/>
      <c r="R51" s="43"/>
      <c r="S51" s="43"/>
      <c r="T51" s="43"/>
      <c r="U51" s="28"/>
    </row>
    <row r="52" spans="1:22" ht="15" hidden="1" customHeight="1">
      <c r="A52" s="11"/>
      <c r="B52" s="11"/>
      <c r="C52" s="28"/>
      <c r="D52" s="28"/>
      <c r="E52" s="28"/>
      <c r="F52" s="28"/>
      <c r="G52" s="28"/>
      <c r="H52" s="28"/>
      <c r="I52" s="48"/>
      <c r="J52" s="28"/>
      <c r="K52" s="28"/>
      <c r="L52" s="28"/>
      <c r="M52" s="28"/>
      <c r="N52" s="28"/>
      <c r="O52" s="28"/>
      <c r="P52" s="28"/>
      <c r="Q52" s="28"/>
      <c r="R52" s="28"/>
      <c r="S52" s="28"/>
      <c r="T52" s="28"/>
      <c r="U52" s="28"/>
    </row>
    <row r="53" spans="1:22" ht="15" hidden="1" customHeight="1">
      <c r="A53" s="11"/>
      <c r="B53" s="11"/>
      <c r="C53" s="28"/>
      <c r="D53" s="28"/>
      <c r="E53" s="28"/>
      <c r="F53" s="28"/>
      <c r="G53" s="28"/>
      <c r="H53" s="28"/>
      <c r="I53" s="48"/>
      <c r="J53" s="43"/>
      <c r="K53" s="43"/>
      <c r="L53" s="43"/>
      <c r="M53" s="43"/>
      <c r="N53" s="43"/>
      <c r="O53" s="43"/>
      <c r="P53" s="43"/>
      <c r="Q53" s="43"/>
      <c r="R53" s="43"/>
      <c r="S53" s="43"/>
      <c r="T53" s="43"/>
      <c r="U53" s="28"/>
    </row>
    <row r="54" spans="1:22" ht="15" hidden="1" customHeight="1">
      <c r="A54" s="11"/>
      <c r="B54" s="11"/>
      <c r="C54" s="28"/>
      <c r="D54" s="28"/>
      <c r="E54" s="28"/>
      <c r="F54" s="28"/>
      <c r="G54" s="28"/>
      <c r="H54" s="28"/>
      <c r="I54" s="48"/>
      <c r="J54" s="43"/>
      <c r="K54" s="43"/>
      <c r="L54" s="43"/>
      <c r="M54" s="43"/>
      <c r="N54" s="43"/>
      <c r="O54" s="43"/>
      <c r="P54" s="43"/>
      <c r="Q54" s="43"/>
      <c r="R54" s="43"/>
      <c r="S54" s="43"/>
      <c r="T54" s="43"/>
      <c r="U54" s="28"/>
    </row>
    <row r="55" spans="1:22" ht="15" hidden="1" customHeight="1">
      <c r="A55" s="11"/>
      <c r="B55" s="11"/>
      <c r="C55" s="28"/>
      <c r="D55" s="28"/>
      <c r="E55" s="28"/>
      <c r="F55" s="28"/>
      <c r="G55" s="28"/>
      <c r="H55" s="28"/>
      <c r="I55" s="48"/>
      <c r="J55" s="28"/>
      <c r="K55" s="28"/>
      <c r="L55" s="28"/>
      <c r="M55" s="28"/>
      <c r="N55" s="28"/>
      <c r="O55" s="28"/>
      <c r="P55" s="28"/>
      <c r="Q55" s="28"/>
      <c r="R55" s="28"/>
      <c r="S55" s="28"/>
      <c r="T55" s="28"/>
      <c r="U55" s="28"/>
    </row>
    <row r="56" spans="1:22" ht="15" hidden="1" customHeight="1">
      <c r="A56" s="11"/>
      <c r="B56" s="11"/>
      <c r="C56" s="28"/>
      <c r="D56" s="28"/>
      <c r="E56" s="28"/>
      <c r="F56" s="28"/>
      <c r="G56" s="28"/>
      <c r="H56" s="28"/>
      <c r="I56" s="48"/>
      <c r="J56" s="28"/>
      <c r="K56" s="28"/>
      <c r="L56" s="28"/>
      <c r="M56" s="28"/>
      <c r="N56" s="28"/>
      <c r="O56" s="28"/>
      <c r="P56" s="28"/>
      <c r="Q56" s="28"/>
      <c r="R56" s="28"/>
      <c r="S56" s="28"/>
      <c r="T56" s="28"/>
      <c r="U56" s="28"/>
    </row>
    <row r="57" spans="1:22" ht="15" hidden="1" customHeight="1">
      <c r="A57" s="11"/>
      <c r="B57" s="11"/>
      <c r="C57" s="28"/>
      <c r="D57" s="28"/>
      <c r="E57" s="28"/>
      <c r="F57" s="28"/>
      <c r="G57" s="28"/>
      <c r="H57" s="28"/>
      <c r="I57" s="48"/>
      <c r="J57" s="43"/>
      <c r="K57" s="43"/>
      <c r="L57" s="43"/>
      <c r="M57" s="43"/>
      <c r="N57" s="43"/>
      <c r="O57" s="43"/>
      <c r="P57" s="43"/>
      <c r="Q57" s="43"/>
      <c r="R57" s="43"/>
      <c r="S57" s="43"/>
      <c r="T57" s="43"/>
      <c r="U57" s="28"/>
    </row>
    <row r="58" spans="1:22" ht="15" hidden="1" customHeight="1">
      <c r="A58" s="11"/>
      <c r="B58" s="11"/>
      <c r="C58" s="28"/>
      <c r="D58" s="28"/>
      <c r="E58" s="28"/>
      <c r="F58" s="28"/>
      <c r="G58" s="28"/>
      <c r="H58" s="28"/>
      <c r="I58" s="48"/>
      <c r="J58" s="28"/>
      <c r="K58" s="28"/>
      <c r="L58" s="28"/>
      <c r="M58" s="28"/>
      <c r="N58" s="28"/>
      <c r="O58" s="28"/>
      <c r="P58" s="28"/>
      <c r="Q58" s="28"/>
      <c r="R58" s="28"/>
      <c r="S58" s="28"/>
      <c r="T58" s="28"/>
      <c r="U58" s="28"/>
    </row>
    <row r="59" spans="1:22" ht="15" customHeight="1">
      <c r="A59" s="11"/>
      <c r="B59" s="11"/>
      <c r="C59" s="28"/>
      <c r="D59" s="28"/>
      <c r="E59" s="28"/>
      <c r="F59" s="28"/>
      <c r="G59" s="28"/>
      <c r="H59" s="28"/>
      <c r="I59" s="48"/>
      <c r="J59" s="28"/>
      <c r="K59" s="28"/>
      <c r="L59" s="28"/>
      <c r="M59" s="28"/>
      <c r="N59" s="28"/>
      <c r="O59" s="28"/>
      <c r="P59" s="28"/>
      <c r="Q59" s="28"/>
      <c r="R59" s="28"/>
      <c r="S59" s="28"/>
      <c r="T59" s="28"/>
      <c r="U59" s="28"/>
    </row>
    <row r="60" spans="1:22" ht="20.100000000000001" customHeight="1">
      <c r="A60" s="11"/>
      <c r="B60" s="11"/>
      <c r="C60" s="146" t="s">
        <v>141</v>
      </c>
      <c r="D60" s="147"/>
      <c r="E60" s="147"/>
      <c r="F60" s="147"/>
      <c r="G60" s="147"/>
      <c r="H60" s="148"/>
      <c r="I60" s="49"/>
      <c r="J60" s="50"/>
    </row>
    <row r="61" spans="1:22" ht="15" customHeight="1">
      <c r="A61" s="11"/>
      <c r="B61" s="11"/>
      <c r="C61" s="36"/>
      <c r="D61" s="28"/>
      <c r="E61" s="28"/>
      <c r="F61" s="28"/>
      <c r="G61" s="28"/>
      <c r="H61" s="28"/>
      <c r="I61" s="51"/>
      <c r="J61" s="28"/>
      <c r="K61" s="26"/>
      <c r="L61" s="26"/>
      <c r="M61" s="26"/>
      <c r="N61" s="26"/>
      <c r="O61" s="26"/>
      <c r="P61" s="26"/>
      <c r="Q61" s="26"/>
      <c r="R61" s="26"/>
      <c r="S61" s="26"/>
      <c r="T61" s="26"/>
      <c r="U61" s="27"/>
    </row>
    <row r="62" spans="1:22" ht="20.100000000000001" customHeight="1">
      <c r="A62" s="11"/>
      <c r="B62" s="11"/>
      <c r="C62" s="24"/>
      <c r="D62" s="52" t="s">
        <v>107</v>
      </c>
      <c r="E62" s="28"/>
      <c r="F62" s="28"/>
      <c r="G62" s="28"/>
      <c r="H62" s="28"/>
      <c r="I62" s="28"/>
      <c r="J62" s="28"/>
      <c r="K62" s="28"/>
      <c r="L62" s="28"/>
      <c r="M62" s="28"/>
      <c r="N62" s="28"/>
      <c r="O62" s="28"/>
      <c r="P62" s="28"/>
      <c r="Q62" s="28"/>
      <c r="R62" s="28"/>
      <c r="S62" s="28"/>
      <c r="T62" s="28"/>
      <c r="U62" s="29"/>
    </row>
    <row r="63" spans="1:22" ht="20.100000000000001" customHeight="1">
      <c r="A63" s="11">
        <f>IF(AND(I63&lt;&gt;"しない", I63&lt;&gt;"する"), 1001, 0)</f>
        <v>0</v>
      </c>
      <c r="B63" s="11"/>
      <c r="C63" s="24"/>
      <c r="D63" s="31">
        <v>1</v>
      </c>
      <c r="E63" s="28" t="s">
        <v>108</v>
      </c>
      <c r="F63" s="28"/>
      <c r="G63" s="28"/>
      <c r="H63" s="28"/>
      <c r="I63" s="121" t="s">
        <v>118</v>
      </c>
      <c r="J63" s="140"/>
      <c r="K63" s="140"/>
      <c r="L63" s="140"/>
      <c r="M63" s="140"/>
      <c r="N63" s="28"/>
      <c r="O63" s="28"/>
      <c r="P63" s="28"/>
      <c r="Q63" s="28"/>
      <c r="R63" s="28"/>
      <c r="S63" s="53"/>
      <c r="T63" s="53"/>
      <c r="U63" s="54"/>
      <c r="V63" s="55"/>
    </row>
    <row r="64" spans="1:22" ht="20.100000000000001" customHeight="1">
      <c r="A64" s="11"/>
      <c r="B64" s="11"/>
      <c r="C64" s="24"/>
      <c r="D64" s="28"/>
      <c r="E64" s="28"/>
      <c r="F64" s="28"/>
      <c r="G64" s="28"/>
      <c r="H64" s="28"/>
      <c r="I64" s="38"/>
      <c r="J64" s="35" t="s">
        <v>105</v>
      </c>
      <c r="K64" s="43"/>
      <c r="L64" s="43"/>
      <c r="M64" s="43"/>
      <c r="N64" s="43"/>
      <c r="O64" s="43"/>
      <c r="P64" s="43"/>
      <c r="Q64" s="43"/>
      <c r="R64" s="43"/>
      <c r="S64" s="43"/>
      <c r="T64" s="43"/>
      <c r="U64" s="39"/>
      <c r="V64" s="56"/>
    </row>
    <row r="65" spans="1:22" ht="20.100000000000001" hidden="1" customHeight="1">
      <c r="A65" s="11"/>
      <c r="B65" s="11"/>
      <c r="C65" s="36"/>
      <c r="D65" s="28"/>
      <c r="E65" s="28"/>
      <c r="F65" s="28"/>
      <c r="G65" s="28"/>
      <c r="H65" s="28"/>
      <c r="I65" s="57"/>
      <c r="J65" s="43"/>
      <c r="K65" s="43"/>
      <c r="L65" s="43"/>
      <c r="M65" s="43"/>
      <c r="N65" s="43"/>
      <c r="O65" s="43"/>
      <c r="P65" s="43"/>
      <c r="Q65" s="43"/>
      <c r="R65" s="43"/>
      <c r="S65" s="43"/>
      <c r="T65" s="43"/>
      <c r="U65" s="39"/>
      <c r="V65" s="56"/>
    </row>
    <row r="66" spans="1:22" ht="20.100000000000001" hidden="1" customHeight="1">
      <c r="A66" s="11"/>
      <c r="B66" s="11"/>
      <c r="C66" s="36"/>
      <c r="D66" s="28"/>
      <c r="E66" s="28"/>
      <c r="F66" s="28"/>
      <c r="G66" s="28"/>
      <c r="H66" s="28"/>
      <c r="I66" s="57"/>
      <c r="J66" s="43"/>
      <c r="K66" s="43"/>
      <c r="L66" s="43"/>
      <c r="M66" s="43"/>
      <c r="N66" s="43"/>
      <c r="O66" s="43"/>
      <c r="P66" s="43"/>
      <c r="Q66" s="43"/>
      <c r="R66" s="43"/>
      <c r="S66" s="43"/>
      <c r="T66" s="43"/>
      <c r="U66" s="39"/>
      <c r="V66" s="56"/>
    </row>
    <row r="67" spans="1:22" ht="20.100000000000001" hidden="1" customHeight="1">
      <c r="A67" s="11"/>
      <c r="B67" s="11"/>
      <c r="C67" s="36"/>
      <c r="D67" s="28"/>
      <c r="E67" s="28"/>
      <c r="F67" s="28"/>
      <c r="G67" s="28"/>
      <c r="H67" s="28"/>
      <c r="I67" s="57"/>
      <c r="J67" s="43"/>
      <c r="K67" s="43"/>
      <c r="L67" s="43"/>
      <c r="M67" s="43"/>
      <c r="N67" s="43"/>
      <c r="O67" s="43"/>
      <c r="P67" s="43"/>
      <c r="Q67" s="43"/>
      <c r="R67" s="43"/>
      <c r="S67" s="43"/>
      <c r="T67" s="43"/>
      <c r="U67" s="39"/>
      <c r="V67" s="56"/>
    </row>
    <row r="68" spans="1:22" ht="20.100000000000001" hidden="1" customHeight="1">
      <c r="A68" s="11"/>
      <c r="B68" s="11"/>
      <c r="C68" s="36"/>
      <c r="D68" s="28"/>
      <c r="E68" s="28"/>
      <c r="F68" s="28"/>
      <c r="G68" s="28"/>
      <c r="H68" s="28"/>
      <c r="I68" s="57"/>
      <c r="J68" s="43"/>
      <c r="K68" s="43"/>
      <c r="L68" s="43"/>
      <c r="M68" s="43"/>
      <c r="N68" s="43"/>
      <c r="O68" s="43"/>
      <c r="P68" s="43"/>
      <c r="Q68" s="43"/>
      <c r="R68" s="43"/>
      <c r="S68" s="43"/>
      <c r="T68" s="43"/>
      <c r="U68" s="39"/>
      <c r="V68" s="56"/>
    </row>
    <row r="69" spans="1:22" ht="20.100000000000001" customHeight="1">
      <c r="A69" s="11">
        <f>IF(OR(AND($I63="する",ISBLANK($I69)),AND($I63="しない",NOT(ISBLANK($I69)))), 1001, 0)</f>
        <v>0</v>
      </c>
      <c r="B69" s="11"/>
      <c r="C69" s="30"/>
      <c r="D69" s="31">
        <f>D63+1</f>
        <v>2</v>
      </c>
      <c r="E69" s="1" t="s">
        <v>0</v>
      </c>
      <c r="I69" s="136"/>
      <c r="J69" s="122"/>
      <c r="K69" s="122"/>
      <c r="L69" s="122"/>
      <c r="M69" s="122"/>
      <c r="N69" s="28"/>
      <c r="O69" s="28"/>
      <c r="P69" s="28"/>
      <c r="Q69" s="28"/>
      <c r="R69" s="28"/>
      <c r="S69" s="28"/>
      <c r="T69" s="28"/>
      <c r="U69" s="29"/>
      <c r="V69" s="58"/>
    </row>
    <row r="70" spans="1:22" ht="20.100000000000001" customHeight="1">
      <c r="A70" s="11"/>
      <c r="B70" s="11"/>
      <c r="C70" s="30"/>
      <c r="D70" s="31"/>
      <c r="E70" s="28"/>
      <c r="F70" s="28"/>
      <c r="G70" s="28"/>
      <c r="H70" s="28"/>
      <c r="I70" s="32"/>
      <c r="J70" s="33" t="s">
        <v>142</v>
      </c>
      <c r="K70" s="34"/>
      <c r="L70" s="34"/>
      <c r="M70" s="34"/>
      <c r="N70" s="34"/>
      <c r="O70" s="34"/>
      <c r="P70" s="34"/>
      <c r="Q70" s="34"/>
      <c r="R70" s="34"/>
      <c r="S70" s="34"/>
      <c r="T70" s="34"/>
      <c r="U70" s="29"/>
    </row>
    <row r="71" spans="1:22" ht="20.100000000000001" customHeight="1">
      <c r="A71" s="11">
        <f>IF(OR(AND($I63="する",AND(I71&lt;&gt;"", OR(ISERROR(FIND("@"&amp;LEFT(I71,3)&amp;"@", 都道府県3))=FALSE, ISERROR(FIND("@"&amp;LEFT(I71,4)&amp;"@",都道府県4))=FALSE))=FALSE),AND($I63="しない",NOT(ISBLANK($I71)))), 1001, 0)</f>
        <v>0</v>
      </c>
      <c r="B71" s="11"/>
      <c r="C71" s="30"/>
      <c r="D71" s="31">
        <f>D69+1</f>
        <v>3</v>
      </c>
      <c r="E71" s="1" t="s">
        <v>1</v>
      </c>
      <c r="I71" s="120"/>
      <c r="J71" s="120"/>
      <c r="K71" s="120"/>
      <c r="L71" s="120"/>
      <c r="M71" s="120"/>
      <c r="N71" s="120"/>
      <c r="O71" s="120"/>
      <c r="P71" s="120"/>
      <c r="Q71" s="120"/>
      <c r="R71" s="120"/>
      <c r="S71" s="120"/>
      <c r="T71" s="120"/>
      <c r="U71" s="29"/>
    </row>
    <row r="72" spans="1:22" ht="20.100000000000001" customHeight="1">
      <c r="A72" s="11"/>
      <c r="B72" s="11"/>
      <c r="C72" s="30"/>
      <c r="D72" s="31"/>
      <c r="E72" s="28"/>
      <c r="F72" s="28"/>
      <c r="G72" s="28"/>
      <c r="H72" s="28"/>
      <c r="I72" s="32"/>
      <c r="J72" s="35" t="s">
        <v>20</v>
      </c>
      <c r="K72" s="34"/>
      <c r="L72" s="34"/>
      <c r="M72" s="34"/>
      <c r="N72" s="34"/>
      <c r="O72" s="34"/>
      <c r="P72" s="34"/>
      <c r="Q72" s="34"/>
      <c r="R72" s="34"/>
      <c r="S72" s="34"/>
      <c r="T72" s="34"/>
      <c r="U72" s="29"/>
    </row>
    <row r="73" spans="1:22" ht="20.100000000000001" customHeight="1">
      <c r="A73" s="11">
        <f>IF(OR(AND($I63="する",ISBLANK($I73)),AND($I63="しない",NOT(ISBLANK($I73)))), 1001, 0)</f>
        <v>0</v>
      </c>
      <c r="B73" s="11"/>
      <c r="C73" s="30"/>
      <c r="D73" s="31">
        <f>D71+1</f>
        <v>4</v>
      </c>
      <c r="E73" s="1" t="s">
        <v>2</v>
      </c>
      <c r="I73" s="121"/>
      <c r="J73" s="121"/>
      <c r="K73" s="121"/>
      <c r="L73" s="121"/>
      <c r="M73" s="121"/>
      <c r="N73" s="121"/>
      <c r="O73" s="121"/>
      <c r="P73" s="121"/>
      <c r="Q73" s="121"/>
      <c r="R73" s="121"/>
      <c r="S73" s="121"/>
      <c r="T73" s="121"/>
      <c r="U73" s="29"/>
    </row>
    <row r="74" spans="1:22" ht="32.1" customHeight="1">
      <c r="A74" s="11"/>
      <c r="B74" s="11"/>
      <c r="C74" s="36"/>
      <c r="D74" s="28"/>
      <c r="E74" s="28"/>
      <c r="F74" s="28"/>
      <c r="G74" s="28"/>
      <c r="H74" s="28"/>
      <c r="I74" s="38"/>
      <c r="J74" s="123" t="s">
        <v>125</v>
      </c>
      <c r="K74" s="124"/>
      <c r="L74" s="124"/>
      <c r="M74" s="124"/>
      <c r="N74" s="124"/>
      <c r="O74" s="124"/>
      <c r="P74" s="124"/>
      <c r="Q74" s="124"/>
      <c r="R74" s="124"/>
      <c r="S74" s="124"/>
      <c r="T74" s="124"/>
      <c r="U74" s="39"/>
    </row>
    <row r="75" spans="1:22" ht="20.100000000000001" customHeight="1">
      <c r="A75" s="11">
        <f>IF(OR(AND($I63="する",ISBLANK($I75)),AND($I63="しない",NOT(ISBLANK($I75)))), 1001, 0)</f>
        <v>0</v>
      </c>
      <c r="B75" s="11"/>
      <c r="C75" s="30"/>
      <c r="D75" s="31">
        <f>D73+1</f>
        <v>5</v>
      </c>
      <c r="E75" s="1" t="s">
        <v>3</v>
      </c>
      <c r="I75" s="121"/>
      <c r="J75" s="121"/>
      <c r="K75" s="121"/>
      <c r="L75" s="121"/>
      <c r="M75" s="121"/>
      <c r="N75" s="121"/>
      <c r="O75" s="121"/>
      <c r="P75" s="121"/>
      <c r="Q75" s="121"/>
      <c r="R75" s="121"/>
      <c r="S75" s="121"/>
      <c r="T75" s="121"/>
      <c r="U75" s="29"/>
    </row>
    <row r="76" spans="1:22" ht="32.1" customHeight="1">
      <c r="A76" s="11"/>
      <c r="B76" s="11"/>
      <c r="C76" s="36"/>
      <c r="D76" s="28"/>
      <c r="E76" s="28"/>
      <c r="F76" s="28"/>
      <c r="G76" s="28"/>
      <c r="H76" s="28"/>
      <c r="I76" s="59"/>
      <c r="J76" s="123" t="s">
        <v>126</v>
      </c>
      <c r="K76" s="124"/>
      <c r="L76" s="124"/>
      <c r="M76" s="124"/>
      <c r="N76" s="124"/>
      <c r="O76" s="124"/>
      <c r="P76" s="124"/>
      <c r="Q76" s="124"/>
      <c r="R76" s="124"/>
      <c r="S76" s="124"/>
      <c r="T76" s="124"/>
      <c r="U76" s="39"/>
    </row>
    <row r="77" spans="1:22" ht="20.100000000000001" customHeight="1">
      <c r="A77" s="11">
        <f>IF(OR(AND($I63="する",ISBLANK($I77)),AND($I63="しない",NOT(ISBLANK($I77)))), 1001, 0)</f>
        <v>0</v>
      </c>
      <c r="B77" s="11"/>
      <c r="C77" s="30"/>
      <c r="D77" s="31">
        <f>D75+1</f>
        <v>6</v>
      </c>
      <c r="E77" s="1" t="s">
        <v>109</v>
      </c>
      <c r="I77" s="121"/>
      <c r="J77" s="121"/>
      <c r="K77" s="121"/>
      <c r="L77" s="121"/>
      <c r="M77" s="121"/>
      <c r="N77" s="121"/>
      <c r="O77" s="121"/>
      <c r="P77" s="121"/>
      <c r="Q77" s="121"/>
      <c r="R77" s="121"/>
      <c r="S77" s="121"/>
      <c r="T77" s="121"/>
      <c r="U77" s="29"/>
    </row>
    <row r="78" spans="1:22" ht="20.100000000000001" customHeight="1">
      <c r="A78" s="11"/>
      <c r="B78" s="11"/>
      <c r="C78" s="36"/>
      <c r="D78" s="28"/>
      <c r="E78" s="28"/>
      <c r="F78" s="28"/>
      <c r="G78" s="28"/>
      <c r="H78" s="28"/>
      <c r="I78" s="38"/>
      <c r="J78" s="33" t="s">
        <v>124</v>
      </c>
      <c r="K78" s="34"/>
      <c r="L78" s="34"/>
      <c r="M78" s="34"/>
      <c r="N78" s="34"/>
      <c r="O78" s="34"/>
      <c r="P78" s="34"/>
      <c r="Q78" s="34"/>
      <c r="R78" s="34"/>
      <c r="S78" s="34"/>
      <c r="T78" s="34"/>
      <c r="U78" s="29"/>
    </row>
    <row r="79" spans="1:22" ht="20.100000000000001" customHeight="1">
      <c r="A79" s="11">
        <f>IF(OR(AND($I63="する",ISBLANK($I79)),AND($I63="しない",NOT(ISBLANK($I79)))), 1001, 0)</f>
        <v>0</v>
      </c>
      <c r="B79" s="11"/>
      <c r="C79" s="30"/>
      <c r="D79" s="31">
        <f>D77+1</f>
        <v>7</v>
      </c>
      <c r="E79" s="1" t="s">
        <v>110</v>
      </c>
      <c r="I79" s="121"/>
      <c r="J79" s="121"/>
      <c r="K79" s="121"/>
      <c r="L79" s="121"/>
      <c r="M79" s="121"/>
      <c r="N79" s="121"/>
      <c r="O79" s="121"/>
      <c r="P79" s="121"/>
      <c r="Q79" s="121"/>
      <c r="R79" s="121"/>
      <c r="S79" s="121"/>
      <c r="T79" s="121"/>
      <c r="U79" s="29"/>
    </row>
    <row r="80" spans="1:22" ht="20.100000000000001" customHeight="1">
      <c r="A80" s="11"/>
      <c r="B80" s="11"/>
      <c r="C80" s="36"/>
      <c r="D80" s="28"/>
      <c r="E80" s="28"/>
      <c r="F80" s="28"/>
      <c r="G80" s="28"/>
      <c r="H80" s="28"/>
      <c r="I80" s="38"/>
      <c r="J80" s="35" t="s">
        <v>112</v>
      </c>
      <c r="K80" s="34"/>
      <c r="L80" s="34"/>
      <c r="M80" s="34"/>
      <c r="N80" s="34"/>
      <c r="O80" s="34"/>
      <c r="P80" s="34"/>
      <c r="Q80" s="34"/>
      <c r="R80" s="34"/>
      <c r="S80" s="34"/>
      <c r="T80" s="34"/>
      <c r="U80" s="29"/>
    </row>
    <row r="81" spans="1:22" ht="20.100000000000001" customHeight="1">
      <c r="A81" s="11">
        <f>IF(OR(AND($I63="する",ISBLANK($I81)),AND($I63="しない",NOT(ISBLANK($I81)))), 1001, 0)</f>
        <v>0</v>
      </c>
      <c r="B81" s="11"/>
      <c r="C81" s="30"/>
      <c r="D81" s="31">
        <f>D79+1</f>
        <v>8</v>
      </c>
      <c r="E81" s="1" t="s">
        <v>111</v>
      </c>
      <c r="I81" s="121"/>
      <c r="J81" s="121"/>
      <c r="K81" s="121"/>
      <c r="L81" s="121"/>
      <c r="M81" s="121"/>
      <c r="N81" s="121"/>
      <c r="O81" s="121"/>
      <c r="P81" s="121"/>
      <c r="Q81" s="121"/>
      <c r="R81" s="121"/>
      <c r="S81" s="121"/>
      <c r="T81" s="121"/>
      <c r="U81" s="29"/>
    </row>
    <row r="82" spans="1:22" ht="20.100000000000001" customHeight="1">
      <c r="A82" s="11"/>
      <c r="B82" s="11"/>
      <c r="C82" s="36"/>
      <c r="D82" s="28"/>
      <c r="E82" s="28"/>
      <c r="F82" s="28"/>
      <c r="G82" s="28"/>
      <c r="H82" s="28"/>
      <c r="I82" s="38"/>
      <c r="J82" s="35" t="s">
        <v>11</v>
      </c>
      <c r="K82" s="34"/>
      <c r="L82" s="34"/>
      <c r="M82" s="34"/>
      <c r="N82" s="34"/>
      <c r="O82" s="34"/>
      <c r="P82" s="34"/>
      <c r="Q82" s="34"/>
      <c r="R82" s="34"/>
      <c r="S82" s="34"/>
      <c r="T82" s="34"/>
      <c r="U82" s="29"/>
    </row>
    <row r="83" spans="1:22" ht="20.100000000000001" customHeight="1">
      <c r="A83" s="11">
        <f>IF(OR(AND($I63="する",NOT(AND(I83&lt;&gt;"",ISNUMBER(VALUE(SUBSTITUTE(I83,"-","")))))), AND($I63="しない",NOT(ISBLANK($I83)))), 1001, 0)</f>
        <v>0</v>
      </c>
      <c r="B83" s="11"/>
      <c r="C83" s="30"/>
      <c r="D83" s="31">
        <f>D81+1</f>
        <v>9</v>
      </c>
      <c r="E83" s="1" t="s">
        <v>6</v>
      </c>
      <c r="I83" s="121"/>
      <c r="J83" s="121"/>
      <c r="K83" s="121"/>
      <c r="L83" s="121"/>
      <c r="M83" s="121"/>
      <c r="N83" s="28"/>
      <c r="O83" s="28"/>
      <c r="P83" s="28"/>
      <c r="Q83" s="28"/>
      <c r="R83" s="28"/>
      <c r="S83" s="28"/>
      <c r="T83" s="28"/>
      <c r="U83" s="29"/>
    </row>
    <row r="84" spans="1:22" ht="20.100000000000001" customHeight="1">
      <c r="A84" s="11"/>
      <c r="B84" s="11"/>
      <c r="C84" s="36"/>
      <c r="D84" s="28"/>
      <c r="E84" s="28"/>
      <c r="F84" s="28"/>
      <c r="G84" s="28"/>
      <c r="H84" s="28"/>
      <c r="I84" s="32"/>
      <c r="J84" s="33" t="s">
        <v>123</v>
      </c>
      <c r="K84" s="34"/>
      <c r="L84" s="34"/>
      <c r="M84" s="34"/>
      <c r="N84" s="34"/>
      <c r="O84" s="34"/>
      <c r="P84" s="34"/>
      <c r="Q84" s="34"/>
      <c r="R84" s="34"/>
      <c r="S84" s="34"/>
      <c r="T84" s="34"/>
      <c r="U84" s="29"/>
    </row>
    <row r="85" spans="1:22" ht="20.100000000000001" customHeight="1">
      <c r="A85" s="11">
        <f>IF(OR(AND($I63="する",AND(I85&lt;&gt;"",NOT(ISNUMBER(VALUE(SUBSTITUTE(I85,"-","")))))), AND($I63="しない",NOT(ISBLANK($I85)))), 1001, 0)</f>
        <v>0</v>
      </c>
      <c r="B85" s="11"/>
      <c r="C85" s="30"/>
      <c r="D85" s="31">
        <f>D83+1</f>
        <v>10</v>
      </c>
      <c r="E85" s="1" t="s">
        <v>7</v>
      </c>
      <c r="I85" s="121"/>
      <c r="J85" s="121"/>
      <c r="K85" s="121"/>
      <c r="L85" s="121"/>
      <c r="M85" s="121"/>
      <c r="N85" s="28"/>
      <c r="O85" s="28"/>
      <c r="P85" s="28"/>
      <c r="Q85" s="28"/>
      <c r="R85" s="28"/>
      <c r="S85" s="28"/>
      <c r="T85" s="28"/>
      <c r="U85" s="29"/>
    </row>
    <row r="86" spans="1:22" s="63" customFormat="1" ht="20.100000000000001" customHeight="1">
      <c r="A86" s="60"/>
      <c r="B86" s="60"/>
      <c r="C86" s="61"/>
      <c r="D86" s="62"/>
      <c r="E86" s="62"/>
      <c r="F86" s="62"/>
      <c r="G86" s="62"/>
      <c r="H86" s="62"/>
      <c r="I86" s="37"/>
      <c r="J86" s="35" t="s">
        <v>114</v>
      </c>
      <c r="K86" s="34"/>
      <c r="L86" s="34"/>
      <c r="M86" s="34"/>
      <c r="N86" s="34"/>
      <c r="O86" s="34"/>
      <c r="P86" s="34"/>
      <c r="Q86" s="34"/>
      <c r="R86" s="34"/>
      <c r="S86" s="34"/>
      <c r="T86" s="34"/>
      <c r="U86" s="29"/>
      <c r="V86" s="1"/>
    </row>
    <row r="87" spans="1:22" ht="20.100000000000001" customHeight="1">
      <c r="A87" s="11">
        <f>IF(AND(I63="しない",NOT(ISBLANK($I87))), 1001, 0)</f>
        <v>0</v>
      </c>
      <c r="B87" s="11"/>
      <c r="C87" s="30"/>
      <c r="D87" s="31">
        <f>D85+1</f>
        <v>11</v>
      </c>
      <c r="E87" s="1" t="s">
        <v>9</v>
      </c>
      <c r="I87" s="121"/>
      <c r="J87" s="121"/>
      <c r="K87" s="121"/>
      <c r="L87" s="121"/>
      <c r="M87" s="121"/>
      <c r="N87" s="121"/>
      <c r="O87" s="121"/>
      <c r="P87" s="121"/>
      <c r="Q87" s="121"/>
      <c r="R87" s="121"/>
      <c r="S87" s="121"/>
      <c r="T87" s="121"/>
      <c r="U87" s="29"/>
    </row>
    <row r="88" spans="1:22" ht="20.100000000000001" customHeight="1">
      <c r="A88" s="11"/>
      <c r="B88" s="11"/>
      <c r="C88" s="36"/>
      <c r="D88" s="28"/>
      <c r="E88" s="28"/>
      <c r="F88" s="28"/>
      <c r="G88" s="28"/>
      <c r="H88" s="28"/>
      <c r="I88" s="38"/>
      <c r="J88" s="35" t="s">
        <v>13</v>
      </c>
      <c r="K88" s="34"/>
      <c r="L88" s="34"/>
      <c r="M88" s="34"/>
      <c r="N88" s="34"/>
      <c r="O88" s="34"/>
      <c r="P88" s="34"/>
      <c r="Q88" s="34"/>
      <c r="R88" s="34"/>
      <c r="S88" s="34"/>
      <c r="T88" s="34"/>
      <c r="U88" s="29"/>
    </row>
    <row r="89" spans="1:22" ht="15" customHeight="1">
      <c r="A89" s="11"/>
      <c r="B89" s="11"/>
      <c r="C89" s="44"/>
      <c r="D89" s="45"/>
      <c r="E89" s="45"/>
      <c r="F89" s="45"/>
      <c r="G89" s="45"/>
      <c r="H89" s="45"/>
      <c r="I89" s="64"/>
      <c r="J89" s="46"/>
      <c r="K89" s="46"/>
      <c r="L89" s="46"/>
      <c r="M89" s="46"/>
      <c r="N89" s="46"/>
      <c r="O89" s="46"/>
      <c r="P89" s="46"/>
      <c r="Q89" s="46"/>
      <c r="R89" s="46"/>
      <c r="S89" s="46"/>
      <c r="T89" s="46"/>
      <c r="U89" s="47"/>
    </row>
    <row r="90" spans="1:22" ht="15" customHeight="1">
      <c r="A90" s="11"/>
      <c r="B90" s="11"/>
      <c r="C90" s="28"/>
      <c r="D90" s="28"/>
      <c r="E90" s="28"/>
      <c r="F90" s="28"/>
      <c r="G90" s="28"/>
      <c r="H90" s="28"/>
      <c r="I90" s="48"/>
      <c r="J90" s="43"/>
      <c r="K90" s="43"/>
      <c r="L90" s="43"/>
      <c r="M90" s="43"/>
      <c r="N90" s="43"/>
      <c r="O90" s="43"/>
      <c r="P90" s="43"/>
      <c r="Q90" s="43"/>
      <c r="R90" s="43"/>
      <c r="S90" s="43"/>
      <c r="T90" s="43"/>
      <c r="U90" s="28"/>
    </row>
    <row r="91" spans="1:22" ht="15" hidden="1" customHeight="1">
      <c r="A91" s="11"/>
      <c r="B91" s="11"/>
      <c r="C91" s="28"/>
      <c r="D91" s="28"/>
      <c r="E91" s="28"/>
      <c r="F91" s="28"/>
      <c r="G91" s="28"/>
      <c r="H91" s="28"/>
      <c r="I91" s="48"/>
      <c r="J91" s="43"/>
      <c r="K91" s="43"/>
      <c r="L91" s="43"/>
      <c r="M91" s="43"/>
      <c r="N91" s="43"/>
      <c r="O91" s="43"/>
      <c r="P91" s="43"/>
      <c r="Q91" s="43"/>
      <c r="R91" s="43"/>
      <c r="S91" s="43"/>
      <c r="T91" s="43"/>
      <c r="U91" s="28"/>
    </row>
    <row r="92" spans="1:22" ht="15" hidden="1" customHeight="1">
      <c r="A92" s="11"/>
      <c r="B92" s="11"/>
      <c r="C92" s="28"/>
      <c r="D92" s="28"/>
      <c r="E92" s="28"/>
      <c r="F92" s="28"/>
      <c r="G92" s="28"/>
      <c r="H92" s="28"/>
      <c r="I92" s="48"/>
      <c r="J92" s="43"/>
      <c r="K92" s="43"/>
      <c r="L92" s="43"/>
      <c r="M92" s="43"/>
      <c r="N92" s="43"/>
      <c r="O92" s="43"/>
      <c r="P92" s="43"/>
      <c r="Q92" s="43"/>
      <c r="R92" s="43"/>
      <c r="S92" s="43"/>
      <c r="T92" s="43"/>
      <c r="U92" s="28"/>
    </row>
    <row r="93" spans="1:22" ht="15" hidden="1" customHeight="1">
      <c r="A93" s="11"/>
      <c r="B93" s="11"/>
      <c r="C93" s="28"/>
      <c r="D93" s="28"/>
      <c r="E93" s="28"/>
      <c r="F93" s="28"/>
      <c r="G93" s="28"/>
      <c r="H93" s="28"/>
      <c r="I93" s="48"/>
      <c r="J93" s="28"/>
      <c r="K93" s="28"/>
      <c r="L93" s="28"/>
      <c r="M93" s="28"/>
      <c r="N93" s="28"/>
      <c r="O93" s="28"/>
      <c r="P93" s="28"/>
      <c r="Q93" s="28"/>
      <c r="R93" s="28"/>
      <c r="S93" s="28"/>
      <c r="T93" s="28"/>
      <c r="U93" s="28"/>
    </row>
    <row r="94" spans="1:22" ht="15" hidden="1" customHeight="1">
      <c r="A94" s="11"/>
      <c r="B94" s="11"/>
      <c r="C94" s="28"/>
      <c r="D94" s="28"/>
      <c r="E94" s="28"/>
      <c r="F94" s="28"/>
      <c r="G94" s="28"/>
      <c r="H94" s="28"/>
      <c r="I94" s="48"/>
      <c r="J94" s="43"/>
      <c r="K94" s="43"/>
      <c r="L94" s="43"/>
      <c r="M94" s="43"/>
      <c r="N94" s="43"/>
      <c r="O94" s="43"/>
      <c r="P94" s="43"/>
      <c r="Q94" s="43"/>
      <c r="R94" s="43"/>
      <c r="S94" s="43"/>
      <c r="T94" s="43"/>
      <c r="U94" s="28"/>
    </row>
    <row r="95" spans="1:22" ht="15" hidden="1" customHeight="1">
      <c r="A95" s="11"/>
      <c r="B95" s="11"/>
      <c r="C95" s="28"/>
      <c r="D95" s="28"/>
      <c r="E95" s="28"/>
      <c r="F95" s="28"/>
      <c r="G95" s="28"/>
      <c r="H95" s="28"/>
      <c r="I95" s="48"/>
      <c r="J95" s="43"/>
      <c r="K95" s="43"/>
      <c r="L95" s="43"/>
      <c r="M95" s="43"/>
      <c r="N95" s="43"/>
      <c r="O95" s="43"/>
      <c r="P95" s="43"/>
      <c r="Q95" s="43"/>
      <c r="R95" s="43"/>
      <c r="S95" s="43"/>
      <c r="T95" s="43"/>
      <c r="U95" s="28"/>
    </row>
    <row r="96" spans="1:22" ht="15" hidden="1" customHeight="1">
      <c r="A96" s="11"/>
      <c r="B96" s="11"/>
      <c r="C96" s="28"/>
      <c r="D96" s="28"/>
      <c r="E96" s="28"/>
      <c r="F96" s="28"/>
      <c r="G96" s="28"/>
      <c r="H96" s="28"/>
      <c r="I96" s="48"/>
      <c r="J96" s="43"/>
      <c r="K96" s="43"/>
      <c r="L96" s="43"/>
      <c r="M96" s="43"/>
      <c r="N96" s="43"/>
      <c r="O96" s="43"/>
      <c r="P96" s="43"/>
      <c r="Q96" s="43"/>
      <c r="R96" s="43"/>
      <c r="S96" s="43"/>
      <c r="T96" s="43"/>
      <c r="U96" s="28"/>
    </row>
    <row r="97" spans="1:22" ht="15" hidden="1" customHeight="1">
      <c r="A97" s="11"/>
      <c r="B97" s="11"/>
      <c r="C97" s="28"/>
      <c r="D97" s="28"/>
      <c r="E97" s="28"/>
      <c r="F97" s="28"/>
      <c r="G97" s="28"/>
      <c r="H97" s="28"/>
      <c r="I97" s="48"/>
      <c r="J97" s="43"/>
      <c r="K97" s="43"/>
      <c r="L97" s="43"/>
      <c r="M97" s="43"/>
      <c r="N97" s="43"/>
      <c r="O97" s="43"/>
      <c r="P97" s="43"/>
      <c r="Q97" s="43"/>
      <c r="R97" s="43"/>
      <c r="S97" s="43"/>
      <c r="T97" s="43"/>
      <c r="U97" s="28"/>
    </row>
    <row r="98" spans="1:22" ht="15" hidden="1" customHeight="1">
      <c r="A98" s="11"/>
      <c r="B98" s="11"/>
      <c r="C98" s="28"/>
      <c r="D98" s="28"/>
      <c r="E98" s="28"/>
      <c r="F98" s="28"/>
      <c r="G98" s="28"/>
      <c r="H98" s="28"/>
      <c r="I98" s="48"/>
      <c r="J98" s="28"/>
      <c r="K98" s="28"/>
      <c r="L98" s="28"/>
      <c r="M98" s="28"/>
      <c r="N98" s="28"/>
      <c r="O98" s="28"/>
      <c r="P98" s="28"/>
      <c r="Q98" s="28"/>
      <c r="R98" s="28"/>
      <c r="S98" s="28"/>
      <c r="T98" s="28"/>
      <c r="U98" s="28"/>
    </row>
    <row r="99" spans="1:22" ht="15" hidden="1" customHeight="1">
      <c r="A99" s="11"/>
      <c r="B99" s="11"/>
      <c r="C99" s="28"/>
      <c r="D99" s="28"/>
      <c r="E99" s="28"/>
      <c r="F99" s="28"/>
      <c r="G99" s="28"/>
      <c r="H99" s="28"/>
      <c r="I99" s="48"/>
      <c r="J99" s="43"/>
      <c r="K99" s="43"/>
      <c r="L99" s="43"/>
      <c r="M99" s="43"/>
      <c r="N99" s="43"/>
      <c r="O99" s="43"/>
      <c r="P99" s="43"/>
      <c r="Q99" s="43"/>
      <c r="R99" s="43"/>
      <c r="S99" s="43"/>
      <c r="T99" s="43"/>
      <c r="U99" s="28"/>
    </row>
    <row r="100" spans="1:22" ht="15" hidden="1" customHeight="1">
      <c r="A100" s="11"/>
      <c r="B100" s="11"/>
      <c r="C100" s="28"/>
      <c r="D100" s="28"/>
      <c r="E100" s="28"/>
      <c r="F100" s="28"/>
      <c r="G100" s="28"/>
      <c r="H100" s="28"/>
      <c r="I100" s="48"/>
      <c r="J100" s="43"/>
      <c r="K100" s="43"/>
      <c r="L100" s="43"/>
      <c r="M100" s="43"/>
      <c r="N100" s="43"/>
      <c r="O100" s="43"/>
      <c r="P100" s="43"/>
      <c r="Q100" s="43"/>
      <c r="R100" s="43"/>
      <c r="S100" s="43"/>
      <c r="T100" s="43"/>
      <c r="U100" s="28"/>
    </row>
    <row r="101" spans="1:22" ht="15" hidden="1" customHeight="1">
      <c r="A101" s="11"/>
      <c r="B101" s="11"/>
      <c r="C101" s="28"/>
      <c r="D101" s="28"/>
      <c r="E101" s="28"/>
      <c r="F101" s="28"/>
      <c r="G101" s="28"/>
      <c r="H101" s="28"/>
      <c r="I101" s="48"/>
      <c r="J101" s="28"/>
      <c r="K101" s="28"/>
      <c r="L101" s="28"/>
      <c r="M101" s="28"/>
      <c r="N101" s="28"/>
      <c r="O101" s="28"/>
      <c r="P101" s="28"/>
      <c r="Q101" s="28"/>
      <c r="R101" s="28"/>
      <c r="S101" s="28"/>
      <c r="T101" s="28"/>
      <c r="U101" s="28"/>
    </row>
    <row r="102" spans="1:22" ht="15" hidden="1" customHeight="1">
      <c r="A102" s="11"/>
      <c r="B102" s="11"/>
      <c r="C102" s="28"/>
      <c r="D102" s="28"/>
      <c r="E102" s="28"/>
      <c r="F102" s="28"/>
      <c r="G102" s="28"/>
      <c r="H102" s="28"/>
      <c r="I102" s="48"/>
      <c r="J102" s="43"/>
      <c r="K102" s="43"/>
      <c r="L102" s="43"/>
      <c r="M102" s="43"/>
      <c r="N102" s="43"/>
      <c r="O102" s="43"/>
      <c r="P102" s="43"/>
      <c r="Q102" s="43"/>
      <c r="R102" s="43"/>
      <c r="S102" s="43"/>
      <c r="T102" s="43"/>
      <c r="U102" s="28"/>
    </row>
    <row r="103" spans="1:22" ht="15" hidden="1" customHeight="1">
      <c r="A103" s="11"/>
      <c r="B103" s="11"/>
      <c r="C103" s="28"/>
      <c r="D103" s="28"/>
      <c r="E103" s="28"/>
      <c r="F103" s="28"/>
      <c r="G103" s="28"/>
      <c r="H103" s="28"/>
      <c r="I103" s="48"/>
      <c r="J103" s="43"/>
      <c r="K103" s="43"/>
      <c r="L103" s="43"/>
      <c r="M103" s="43"/>
      <c r="N103" s="43"/>
      <c r="O103" s="43"/>
      <c r="P103" s="43"/>
      <c r="Q103" s="43"/>
      <c r="R103" s="43"/>
      <c r="S103" s="43"/>
      <c r="T103" s="43"/>
      <c r="U103" s="28"/>
    </row>
    <row r="104" spans="1:22" ht="15" hidden="1" customHeight="1">
      <c r="A104" s="11"/>
      <c r="B104" s="11"/>
      <c r="C104" s="28"/>
      <c r="D104" s="28"/>
      <c r="E104" s="28"/>
      <c r="F104" s="28"/>
      <c r="G104" s="28"/>
      <c r="H104" s="28"/>
      <c r="I104" s="48"/>
      <c r="J104" s="28"/>
      <c r="K104" s="28"/>
      <c r="L104" s="28"/>
      <c r="M104" s="28"/>
      <c r="N104" s="28"/>
      <c r="O104" s="28"/>
      <c r="P104" s="28"/>
      <c r="Q104" s="28"/>
      <c r="R104" s="28"/>
      <c r="S104" s="28"/>
      <c r="T104" s="28"/>
      <c r="U104" s="28"/>
    </row>
    <row r="105" spans="1:22" ht="15" hidden="1" customHeight="1">
      <c r="A105" s="11"/>
      <c r="B105" s="11"/>
      <c r="C105" s="28"/>
      <c r="D105" s="28"/>
      <c r="E105" s="28"/>
      <c r="F105" s="28"/>
      <c r="G105" s="28"/>
      <c r="H105" s="28"/>
      <c r="I105" s="48"/>
      <c r="J105" s="28"/>
      <c r="K105" s="28"/>
      <c r="L105" s="28"/>
      <c r="M105" s="28"/>
      <c r="N105" s="28"/>
      <c r="O105" s="28"/>
      <c r="P105" s="28"/>
      <c r="Q105" s="28"/>
      <c r="R105" s="28"/>
      <c r="S105" s="28"/>
      <c r="T105" s="28"/>
      <c r="U105" s="28"/>
    </row>
    <row r="106" spans="1:22" ht="15" hidden="1" customHeight="1">
      <c r="A106" s="11"/>
      <c r="B106" s="11"/>
      <c r="C106" s="28"/>
      <c r="D106" s="28"/>
      <c r="E106" s="28"/>
      <c r="F106" s="28"/>
      <c r="G106" s="28"/>
      <c r="H106" s="28"/>
      <c r="I106" s="48"/>
      <c r="J106" s="43"/>
      <c r="K106" s="43"/>
      <c r="L106" s="43"/>
      <c r="M106" s="43"/>
      <c r="N106" s="43"/>
      <c r="O106" s="43"/>
      <c r="P106" s="43"/>
      <c r="Q106" s="43"/>
      <c r="R106" s="43"/>
      <c r="S106" s="43"/>
      <c r="T106" s="43"/>
      <c r="U106" s="28"/>
    </row>
    <row r="107" spans="1:22" ht="15" hidden="1" customHeight="1">
      <c r="A107" s="11"/>
      <c r="B107" s="11"/>
      <c r="C107" s="28"/>
      <c r="D107" s="28"/>
      <c r="E107" s="28"/>
      <c r="F107" s="28"/>
      <c r="G107" s="28"/>
      <c r="H107" s="28"/>
      <c r="I107" s="48"/>
      <c r="J107" s="28"/>
      <c r="K107" s="28"/>
      <c r="L107" s="28"/>
      <c r="M107" s="28"/>
      <c r="N107" s="28"/>
      <c r="O107" s="28"/>
      <c r="P107" s="28"/>
      <c r="Q107" s="28"/>
      <c r="R107" s="28"/>
      <c r="S107" s="28"/>
      <c r="T107" s="28"/>
      <c r="U107" s="28"/>
    </row>
    <row r="108" spans="1:22" ht="15" customHeight="1">
      <c r="A108" s="11"/>
      <c r="B108" s="11"/>
      <c r="C108" s="28"/>
      <c r="D108" s="28"/>
      <c r="E108" s="28"/>
      <c r="F108" s="28"/>
      <c r="G108" s="28"/>
      <c r="H108" s="28"/>
      <c r="I108" s="48"/>
      <c r="J108" s="28"/>
      <c r="K108" s="28"/>
      <c r="L108" s="28"/>
      <c r="M108" s="28"/>
      <c r="N108" s="28"/>
      <c r="O108" s="28"/>
      <c r="P108" s="28"/>
      <c r="Q108" s="28"/>
      <c r="R108" s="28"/>
      <c r="S108" s="28"/>
      <c r="T108" s="28"/>
      <c r="U108" s="28"/>
    </row>
    <row r="109" spans="1:22" ht="20.100000000000001" customHeight="1">
      <c r="A109" s="11"/>
      <c r="B109" s="11"/>
      <c r="C109" s="146" t="s">
        <v>21</v>
      </c>
      <c r="D109" s="147"/>
      <c r="E109" s="147"/>
      <c r="F109" s="147"/>
      <c r="G109" s="147"/>
      <c r="H109" s="148"/>
      <c r="I109" s="65"/>
    </row>
    <row r="110" spans="1:22" ht="15.75" customHeight="1">
      <c r="A110" s="11"/>
      <c r="B110" s="11"/>
      <c r="C110" s="66"/>
      <c r="D110" s="67"/>
      <c r="E110" s="67"/>
      <c r="F110" s="67"/>
      <c r="G110" s="67"/>
      <c r="H110" s="67"/>
      <c r="I110" s="68"/>
      <c r="J110" s="26"/>
      <c r="K110" s="26"/>
      <c r="L110" s="26"/>
      <c r="M110" s="26"/>
      <c r="N110" s="26"/>
      <c r="O110" s="26"/>
      <c r="P110" s="26"/>
      <c r="Q110" s="26"/>
      <c r="R110" s="26"/>
      <c r="S110" s="26"/>
      <c r="T110" s="26"/>
      <c r="U110" s="27"/>
      <c r="V110" s="36"/>
    </row>
    <row r="111" spans="1:22" ht="30" customHeight="1">
      <c r="A111" s="11"/>
      <c r="B111" s="11"/>
      <c r="C111" s="66"/>
      <c r="D111" s="141" t="s">
        <v>113</v>
      </c>
      <c r="E111" s="142"/>
      <c r="F111" s="142"/>
      <c r="G111" s="142"/>
      <c r="H111" s="142"/>
      <c r="I111" s="142"/>
      <c r="J111" s="142"/>
      <c r="K111" s="142"/>
      <c r="L111" s="142"/>
      <c r="M111" s="142"/>
      <c r="N111" s="142"/>
      <c r="O111" s="142"/>
      <c r="P111" s="142"/>
      <c r="Q111" s="142"/>
      <c r="R111" s="142"/>
      <c r="S111" s="142"/>
      <c r="T111" s="142"/>
      <c r="U111" s="29"/>
      <c r="V111" s="36"/>
    </row>
    <row r="112" spans="1:22" ht="20.100000000000001" customHeight="1">
      <c r="A112" s="11"/>
      <c r="B112" s="11"/>
      <c r="C112" s="30"/>
      <c r="D112" s="31">
        <v>1</v>
      </c>
      <c r="E112" s="1" t="s">
        <v>8</v>
      </c>
      <c r="I112" s="121" t="s">
        <v>157</v>
      </c>
      <c r="J112" s="121"/>
      <c r="K112" s="121"/>
      <c r="L112" s="121"/>
      <c r="M112" s="121"/>
      <c r="N112" s="121"/>
      <c r="O112" s="121"/>
      <c r="P112" s="121"/>
      <c r="Q112" s="121"/>
      <c r="R112" s="121"/>
      <c r="S112" s="121"/>
      <c r="T112" s="121"/>
      <c r="U112" s="42"/>
      <c r="V112" s="36"/>
    </row>
    <row r="113" spans="1:22" ht="20.100000000000001" customHeight="1">
      <c r="A113" s="11"/>
      <c r="B113" s="11"/>
      <c r="C113" s="30"/>
      <c r="D113" s="31"/>
      <c r="E113" s="28"/>
      <c r="F113" s="28"/>
      <c r="G113" s="28"/>
      <c r="H113" s="28"/>
      <c r="I113" s="38"/>
      <c r="J113" s="35" t="s">
        <v>104</v>
      </c>
      <c r="K113" s="34"/>
      <c r="L113" s="34"/>
      <c r="M113" s="34"/>
      <c r="N113" s="34"/>
      <c r="O113" s="34"/>
      <c r="P113" s="34"/>
      <c r="Q113" s="34"/>
      <c r="R113" s="34"/>
      <c r="S113" s="34"/>
      <c r="T113" s="34"/>
      <c r="U113" s="69"/>
      <c r="V113" s="36"/>
    </row>
    <row r="114" spans="1:22" ht="20.100000000000001" customHeight="1">
      <c r="A114" s="11"/>
      <c r="B114" s="11"/>
      <c r="C114" s="30"/>
      <c r="D114" s="31">
        <v>2</v>
      </c>
      <c r="E114" s="1" t="s">
        <v>14</v>
      </c>
      <c r="I114" s="121" t="s">
        <v>158</v>
      </c>
      <c r="J114" s="121"/>
      <c r="K114" s="121"/>
      <c r="L114" s="121"/>
      <c r="M114" s="121"/>
      <c r="N114" s="121"/>
      <c r="O114" s="121"/>
      <c r="P114" s="121"/>
      <c r="Q114" s="121"/>
      <c r="R114" s="121"/>
      <c r="S114" s="121"/>
      <c r="T114" s="121"/>
      <c r="U114" s="42"/>
      <c r="V114" s="36"/>
    </row>
    <row r="115" spans="1:22" ht="20.100000000000001" customHeight="1">
      <c r="A115" s="11"/>
      <c r="B115" s="11"/>
      <c r="C115" s="30"/>
      <c r="D115" s="31"/>
      <c r="E115" s="28"/>
      <c r="F115" s="28"/>
      <c r="G115" s="28"/>
      <c r="H115" s="28"/>
      <c r="I115" s="38"/>
      <c r="J115" s="35" t="s">
        <v>10</v>
      </c>
      <c r="K115" s="34"/>
      <c r="L115" s="34"/>
      <c r="M115" s="34"/>
      <c r="N115" s="34"/>
      <c r="O115" s="34"/>
      <c r="P115" s="34"/>
      <c r="Q115" s="34"/>
      <c r="R115" s="34"/>
      <c r="S115" s="34"/>
      <c r="T115" s="34"/>
      <c r="U115" s="69"/>
      <c r="V115" s="36"/>
    </row>
    <row r="116" spans="1:22" ht="20.100000000000001" customHeight="1">
      <c r="A116" s="11"/>
      <c r="B116" s="11"/>
      <c r="C116" s="30"/>
      <c r="D116" s="31">
        <v>3</v>
      </c>
      <c r="E116" s="1" t="s">
        <v>15</v>
      </c>
      <c r="I116" s="121" t="s">
        <v>159</v>
      </c>
      <c r="J116" s="121"/>
      <c r="K116" s="121"/>
      <c r="L116" s="121"/>
      <c r="M116" s="121"/>
      <c r="N116" s="121"/>
      <c r="O116" s="121"/>
      <c r="P116" s="121"/>
      <c r="Q116" s="121"/>
      <c r="R116" s="121"/>
      <c r="S116" s="121"/>
      <c r="T116" s="121"/>
      <c r="U116" s="42"/>
      <c r="V116" s="36"/>
    </row>
    <row r="117" spans="1:22" ht="20.100000000000001" customHeight="1">
      <c r="A117" s="11"/>
      <c r="B117" s="11"/>
      <c r="C117" s="30"/>
      <c r="D117" s="31"/>
      <c r="E117" s="28"/>
      <c r="F117" s="28"/>
      <c r="G117" s="28"/>
      <c r="H117" s="28"/>
      <c r="I117" s="38"/>
      <c r="J117" s="35" t="s">
        <v>11</v>
      </c>
      <c r="K117" s="34"/>
      <c r="L117" s="34"/>
      <c r="M117" s="34"/>
      <c r="N117" s="34"/>
      <c r="O117" s="34"/>
      <c r="P117" s="34"/>
      <c r="Q117" s="34"/>
      <c r="R117" s="34"/>
      <c r="S117" s="34"/>
      <c r="T117" s="34"/>
      <c r="U117" s="69"/>
      <c r="V117" s="36"/>
    </row>
    <row r="118" spans="1:22" ht="20.100000000000001" customHeight="1">
      <c r="A118" s="11">
        <f>IF(AND(I118&lt;&gt;"",NOT(ISNUMBER(VALUE(SUBSTITUTE(I118,"-",""))))), 1001, 0)</f>
        <v>0</v>
      </c>
      <c r="B118" s="11"/>
      <c r="C118" s="30"/>
      <c r="D118" s="31">
        <v>4</v>
      </c>
      <c r="E118" s="1" t="s">
        <v>6</v>
      </c>
      <c r="I118" s="121" t="s">
        <v>160</v>
      </c>
      <c r="J118" s="121"/>
      <c r="K118" s="121"/>
      <c r="L118" s="121"/>
      <c r="M118" s="121"/>
      <c r="N118" s="28"/>
      <c r="O118" s="28"/>
      <c r="P118" s="28"/>
      <c r="Q118" s="28"/>
      <c r="R118" s="28"/>
      <c r="S118" s="28"/>
      <c r="T118" s="28"/>
      <c r="U118" s="29"/>
      <c r="V118" s="36"/>
    </row>
    <row r="119" spans="1:22" ht="20.100000000000001" customHeight="1">
      <c r="A119" s="11"/>
      <c r="B119" s="11"/>
      <c r="C119" s="36"/>
      <c r="D119" s="28"/>
      <c r="E119" s="28"/>
      <c r="F119" s="28"/>
      <c r="G119" s="28"/>
      <c r="H119" s="28"/>
      <c r="I119" s="38"/>
      <c r="J119" s="35" t="s">
        <v>114</v>
      </c>
      <c r="K119" s="34"/>
      <c r="L119" s="34"/>
      <c r="M119" s="34"/>
      <c r="N119" s="34"/>
      <c r="O119" s="34"/>
      <c r="P119" s="34"/>
      <c r="Q119" s="34"/>
      <c r="R119" s="34"/>
      <c r="S119" s="34"/>
      <c r="T119" s="34"/>
      <c r="U119" s="69"/>
      <c r="V119" s="36"/>
    </row>
    <row r="120" spans="1:22" ht="20.100000000000001" customHeight="1">
      <c r="A120" s="11">
        <f>IF(AND(I120&lt;&gt;"",NOT(ISNUMBER(VALUE(SUBSTITUTE(I120,"-",""))))), 1001, 0)</f>
        <v>0</v>
      </c>
      <c r="B120" s="11"/>
      <c r="C120" s="30"/>
      <c r="D120" s="31">
        <v>5</v>
      </c>
      <c r="E120" s="1" t="s">
        <v>7</v>
      </c>
      <c r="I120" s="121" t="s">
        <v>161</v>
      </c>
      <c r="J120" s="121"/>
      <c r="K120" s="121"/>
      <c r="L120" s="121"/>
      <c r="M120" s="121"/>
      <c r="N120" s="28"/>
      <c r="O120" s="28"/>
      <c r="P120" s="28"/>
      <c r="Q120" s="28"/>
      <c r="R120" s="28"/>
      <c r="S120" s="28"/>
      <c r="T120" s="28"/>
      <c r="U120" s="29"/>
      <c r="V120" s="36"/>
    </row>
    <row r="121" spans="1:22" ht="20.100000000000001" customHeight="1">
      <c r="A121" s="11"/>
      <c r="B121" s="11"/>
      <c r="C121" s="36"/>
      <c r="D121" s="28"/>
      <c r="E121" s="28"/>
      <c r="F121" s="28"/>
      <c r="G121" s="28"/>
      <c r="H121" s="28"/>
      <c r="I121" s="38"/>
      <c r="J121" s="35" t="s">
        <v>114</v>
      </c>
      <c r="K121" s="34"/>
      <c r="L121" s="34"/>
      <c r="M121" s="34"/>
      <c r="N121" s="34"/>
      <c r="O121" s="34"/>
      <c r="P121" s="34"/>
      <c r="Q121" s="34"/>
      <c r="R121" s="34"/>
      <c r="S121" s="34"/>
      <c r="T121" s="34"/>
      <c r="U121" s="69"/>
      <c r="V121" s="36"/>
    </row>
    <row r="122" spans="1:22" ht="20.100000000000001" customHeight="1">
      <c r="A122" s="11"/>
      <c r="B122" s="11"/>
      <c r="C122" s="30"/>
      <c r="D122" s="31">
        <v>6</v>
      </c>
      <c r="E122" s="1" t="s">
        <v>9</v>
      </c>
      <c r="I122" s="121" t="s">
        <v>162</v>
      </c>
      <c r="J122" s="121"/>
      <c r="K122" s="121"/>
      <c r="L122" s="121"/>
      <c r="M122" s="121"/>
      <c r="N122" s="121"/>
      <c r="O122" s="121"/>
      <c r="P122" s="121"/>
      <c r="Q122" s="121"/>
      <c r="R122" s="121"/>
      <c r="S122" s="121"/>
      <c r="T122" s="121"/>
      <c r="U122" s="42"/>
      <c r="V122" s="36"/>
    </row>
    <row r="123" spans="1:22" ht="20.100000000000001" customHeight="1">
      <c r="A123" s="11"/>
      <c r="B123" s="11"/>
      <c r="C123" s="36"/>
      <c r="D123" s="28"/>
      <c r="E123" s="28"/>
      <c r="F123" s="28"/>
      <c r="G123" s="28"/>
      <c r="H123" s="28"/>
      <c r="I123" s="38"/>
      <c r="J123" s="70" t="s">
        <v>13</v>
      </c>
      <c r="K123" s="43"/>
      <c r="L123" s="43"/>
      <c r="M123" s="43"/>
      <c r="N123" s="43"/>
      <c r="O123" s="43"/>
      <c r="P123" s="43"/>
      <c r="Q123" s="43"/>
      <c r="R123" s="43"/>
      <c r="S123" s="43"/>
      <c r="T123" s="43"/>
      <c r="U123" s="39"/>
      <c r="V123" s="36"/>
    </row>
    <row r="124" spans="1:22" ht="15.75" customHeight="1">
      <c r="A124" s="11"/>
      <c r="B124" s="11"/>
      <c r="C124" s="44"/>
      <c r="D124" s="45"/>
      <c r="E124" s="45"/>
      <c r="F124" s="45"/>
      <c r="G124" s="45"/>
      <c r="H124" s="45"/>
      <c r="I124" s="64"/>
      <c r="J124" s="46"/>
      <c r="K124" s="46"/>
      <c r="L124" s="46"/>
      <c r="M124" s="46"/>
      <c r="N124" s="46"/>
      <c r="O124" s="46"/>
      <c r="P124" s="46"/>
      <c r="Q124" s="46"/>
      <c r="R124" s="46"/>
      <c r="S124" s="46"/>
      <c r="T124" s="46"/>
      <c r="U124" s="46"/>
      <c r="V124" s="36"/>
    </row>
    <row r="125" spans="1:22" ht="15.75" customHeight="1">
      <c r="A125" s="11"/>
      <c r="B125" s="11"/>
      <c r="C125" s="28"/>
      <c r="D125" s="28"/>
      <c r="E125" s="28"/>
      <c r="F125" s="28"/>
      <c r="G125" s="28"/>
      <c r="H125" s="28"/>
      <c r="I125" s="48"/>
      <c r="J125" s="43"/>
      <c r="K125" s="43"/>
      <c r="L125" s="43"/>
      <c r="M125" s="43"/>
      <c r="N125" s="43"/>
      <c r="O125" s="43"/>
      <c r="P125" s="43"/>
      <c r="Q125" s="43"/>
      <c r="R125" s="43"/>
      <c r="S125" s="43"/>
      <c r="T125" s="43"/>
      <c r="U125" s="43"/>
      <c r="V125" s="28"/>
    </row>
    <row r="126" spans="1:22" ht="15.75" hidden="1" customHeight="1">
      <c r="A126" s="11"/>
      <c r="B126" s="11"/>
      <c r="C126" s="28"/>
      <c r="D126" s="28"/>
      <c r="E126" s="28"/>
      <c r="F126" s="28"/>
      <c r="G126" s="28"/>
      <c r="H126" s="28"/>
      <c r="I126" s="48"/>
      <c r="J126" s="43"/>
      <c r="K126" s="43"/>
      <c r="L126" s="43"/>
      <c r="M126" s="43"/>
      <c r="N126" s="43"/>
      <c r="O126" s="43"/>
      <c r="P126" s="43"/>
      <c r="Q126" s="43"/>
      <c r="R126" s="43"/>
      <c r="S126" s="43"/>
      <c r="T126" s="43"/>
      <c r="U126" s="43"/>
      <c r="V126" s="28"/>
    </row>
    <row r="127" spans="1:22" ht="15.75" hidden="1" customHeight="1">
      <c r="A127" s="11"/>
      <c r="B127" s="11"/>
      <c r="C127" s="28"/>
      <c r="D127" s="28"/>
      <c r="E127" s="28"/>
      <c r="F127" s="28"/>
      <c r="G127" s="28"/>
      <c r="H127" s="28"/>
      <c r="I127" s="48"/>
      <c r="J127" s="43"/>
      <c r="K127" s="43"/>
      <c r="L127" s="43"/>
      <c r="M127" s="43"/>
      <c r="N127" s="43"/>
      <c r="O127" s="43"/>
      <c r="P127" s="43"/>
      <c r="Q127" s="43"/>
      <c r="R127" s="43"/>
      <c r="S127" s="43"/>
      <c r="T127" s="43"/>
      <c r="U127" s="43"/>
      <c r="V127" s="28"/>
    </row>
    <row r="128" spans="1:22" ht="15.75" hidden="1" customHeight="1">
      <c r="A128" s="11"/>
      <c r="B128" s="11"/>
      <c r="C128" s="28"/>
      <c r="D128" s="28"/>
      <c r="E128" s="28"/>
      <c r="F128" s="28"/>
      <c r="G128" s="28"/>
      <c r="H128" s="28"/>
      <c r="I128" s="48"/>
      <c r="J128" s="43"/>
      <c r="K128" s="43"/>
      <c r="L128" s="43"/>
      <c r="M128" s="43"/>
      <c r="N128" s="43"/>
      <c r="O128" s="43"/>
      <c r="P128" s="43"/>
      <c r="Q128" s="43"/>
      <c r="R128" s="43"/>
      <c r="S128" s="43"/>
      <c r="T128" s="43"/>
      <c r="U128" s="43"/>
      <c r="V128" s="28"/>
    </row>
    <row r="129" spans="1:22" ht="15.75" hidden="1" customHeight="1">
      <c r="A129" s="11"/>
      <c r="B129" s="11"/>
      <c r="C129" s="28"/>
      <c r="D129" s="28"/>
      <c r="E129" s="28"/>
      <c r="F129" s="28"/>
      <c r="G129" s="28"/>
      <c r="H129" s="28"/>
      <c r="I129" s="48"/>
      <c r="J129" s="43"/>
      <c r="K129" s="43"/>
      <c r="L129" s="43"/>
      <c r="M129" s="43"/>
      <c r="N129" s="43"/>
      <c r="O129" s="43"/>
      <c r="P129" s="43"/>
      <c r="Q129" s="43"/>
      <c r="R129" s="43"/>
      <c r="S129" s="43"/>
      <c r="T129" s="43"/>
      <c r="U129" s="43"/>
      <c r="V129" s="28"/>
    </row>
    <row r="130" spans="1:22" ht="15.75" hidden="1" customHeight="1">
      <c r="A130" s="11"/>
      <c r="B130" s="11"/>
      <c r="C130" s="28"/>
      <c r="D130" s="28"/>
      <c r="E130" s="28"/>
      <c r="F130" s="28"/>
      <c r="G130" s="28"/>
      <c r="H130" s="28"/>
      <c r="I130" s="48"/>
      <c r="J130" s="43"/>
      <c r="K130" s="43"/>
      <c r="L130" s="43"/>
      <c r="M130" s="43"/>
      <c r="N130" s="43"/>
      <c r="O130" s="43"/>
      <c r="P130" s="43"/>
      <c r="Q130" s="43"/>
      <c r="R130" s="43"/>
      <c r="S130" s="43"/>
      <c r="T130" s="43"/>
      <c r="U130" s="43"/>
      <c r="V130" s="28"/>
    </row>
    <row r="131" spans="1:22" ht="15.75" hidden="1" customHeight="1">
      <c r="A131" s="11"/>
      <c r="B131" s="11"/>
      <c r="C131" s="28"/>
      <c r="D131" s="28"/>
      <c r="E131" s="28"/>
      <c r="F131" s="28"/>
      <c r="G131" s="28"/>
      <c r="H131" s="28"/>
      <c r="I131" s="48"/>
      <c r="J131" s="43"/>
      <c r="K131" s="48"/>
      <c r="L131" s="43"/>
      <c r="M131" s="43"/>
      <c r="N131" s="43"/>
      <c r="O131" s="43"/>
      <c r="P131" s="43"/>
      <c r="Q131" s="43"/>
      <c r="R131" s="43"/>
      <c r="S131" s="43"/>
      <c r="T131" s="43"/>
      <c r="U131" s="43"/>
      <c r="V131" s="28"/>
    </row>
    <row r="132" spans="1:22" ht="15.75" hidden="1" customHeight="1">
      <c r="A132" s="11"/>
      <c r="B132" s="11"/>
      <c r="C132" s="28"/>
      <c r="D132" s="28"/>
      <c r="E132" s="28"/>
      <c r="F132" s="28"/>
      <c r="G132" s="28"/>
      <c r="H132" s="28"/>
      <c r="I132" s="48"/>
      <c r="J132" s="43"/>
      <c r="K132" s="48"/>
      <c r="L132" s="48"/>
      <c r="M132" s="43"/>
      <c r="N132" s="43"/>
      <c r="O132" s="43"/>
      <c r="P132" s="43"/>
      <c r="Q132" s="43"/>
      <c r="R132" s="43"/>
      <c r="S132" s="43"/>
      <c r="T132" s="43"/>
      <c r="U132" s="43"/>
      <c r="V132" s="28"/>
    </row>
    <row r="133" spans="1:22" ht="15.75" hidden="1" customHeight="1">
      <c r="A133" s="11"/>
      <c r="B133" s="11"/>
      <c r="C133" s="28"/>
      <c r="D133" s="28"/>
      <c r="E133" s="28"/>
      <c r="F133" s="28"/>
      <c r="G133" s="28"/>
      <c r="H133" s="28"/>
      <c r="I133" s="48"/>
      <c r="J133" s="43"/>
      <c r="K133" s="48"/>
      <c r="L133" s="48"/>
      <c r="M133" s="43"/>
      <c r="N133" s="43"/>
      <c r="O133" s="43"/>
      <c r="P133" s="43"/>
      <c r="Q133" s="43"/>
      <c r="R133" s="43"/>
      <c r="S133" s="43"/>
      <c r="T133" s="43"/>
      <c r="U133" s="43"/>
      <c r="V133" s="28"/>
    </row>
    <row r="134" spans="1:22" ht="15.75" hidden="1" customHeight="1">
      <c r="A134" s="11"/>
      <c r="B134" s="11"/>
      <c r="C134" s="28"/>
      <c r="D134" s="28"/>
      <c r="E134" s="28"/>
      <c r="F134" s="28"/>
      <c r="G134" s="28"/>
      <c r="H134" s="28"/>
      <c r="I134" s="48"/>
      <c r="J134" s="43"/>
      <c r="K134" s="48"/>
      <c r="L134" s="48"/>
      <c r="M134" s="43"/>
      <c r="N134" s="43"/>
      <c r="O134" s="43"/>
      <c r="P134" s="71"/>
      <c r="Q134" s="43"/>
      <c r="R134" s="43"/>
      <c r="S134" s="43"/>
      <c r="T134" s="43"/>
      <c r="U134" s="43"/>
      <c r="V134" s="28"/>
    </row>
    <row r="135" spans="1:22" ht="15.75" hidden="1" customHeight="1">
      <c r="A135" s="11"/>
      <c r="B135" s="11"/>
      <c r="C135" s="28"/>
      <c r="D135" s="28"/>
      <c r="E135" s="28"/>
      <c r="F135" s="28"/>
      <c r="G135" s="28"/>
      <c r="H135" s="28"/>
      <c r="I135" s="48"/>
      <c r="J135" s="43"/>
      <c r="K135" s="43"/>
      <c r="L135" s="48"/>
      <c r="M135" s="43"/>
      <c r="N135" s="43"/>
      <c r="O135" s="43"/>
      <c r="P135" s="71"/>
      <c r="Q135" s="43"/>
      <c r="R135" s="43"/>
      <c r="S135" s="43"/>
      <c r="T135" s="43"/>
      <c r="U135" s="43"/>
      <c r="V135" s="28"/>
    </row>
    <row r="136" spans="1:22" ht="15.75" hidden="1" customHeight="1">
      <c r="A136" s="11"/>
      <c r="B136" s="11"/>
      <c r="C136" s="28"/>
      <c r="D136" s="28"/>
      <c r="E136" s="28"/>
      <c r="F136" s="28"/>
      <c r="G136" s="28"/>
      <c r="H136" s="28"/>
      <c r="I136" s="72"/>
      <c r="J136" s="43"/>
      <c r="K136" s="43"/>
      <c r="L136" s="43"/>
      <c r="M136" s="43"/>
      <c r="N136" s="43"/>
      <c r="O136" s="43"/>
      <c r="P136" s="43"/>
      <c r="Q136" s="43"/>
      <c r="R136" s="43"/>
      <c r="S136" s="43"/>
      <c r="T136" s="43"/>
      <c r="U136" s="43"/>
      <c r="V136" s="28"/>
    </row>
    <row r="137" spans="1:22" ht="15.75" hidden="1" customHeight="1">
      <c r="A137" s="11"/>
      <c r="B137" s="11"/>
      <c r="C137" s="28"/>
      <c r="D137" s="28"/>
      <c r="E137" s="28"/>
      <c r="F137" s="28"/>
      <c r="G137" s="28"/>
      <c r="H137" s="28"/>
      <c r="I137" s="48"/>
      <c r="J137" s="43"/>
      <c r="K137" s="43"/>
      <c r="L137" s="43"/>
      <c r="M137" s="43"/>
      <c r="N137" s="43"/>
      <c r="O137" s="43"/>
      <c r="P137" s="43"/>
      <c r="Q137" s="43"/>
      <c r="R137" s="43"/>
      <c r="S137" s="43"/>
      <c r="T137" s="43"/>
      <c r="U137" s="43"/>
      <c r="V137" s="28"/>
    </row>
    <row r="138" spans="1:22" ht="15.75" hidden="1" customHeight="1">
      <c r="A138" s="11"/>
      <c r="B138" s="11"/>
      <c r="C138" s="28"/>
      <c r="D138" s="28"/>
      <c r="E138" s="28"/>
      <c r="F138" s="28"/>
      <c r="G138" s="28"/>
      <c r="H138" s="28"/>
      <c r="I138" s="48"/>
      <c r="J138" s="43"/>
      <c r="K138" s="43"/>
      <c r="L138" s="43"/>
      <c r="M138" s="43"/>
      <c r="N138" s="43"/>
      <c r="O138" s="43"/>
      <c r="P138" s="43"/>
      <c r="Q138" s="43"/>
      <c r="R138" s="43"/>
      <c r="S138" s="43"/>
      <c r="T138" s="43"/>
      <c r="U138" s="43"/>
      <c r="V138" s="28"/>
    </row>
    <row r="139" spans="1:22" ht="15.75" hidden="1" customHeight="1">
      <c r="A139" s="11"/>
      <c r="B139" s="11"/>
      <c r="C139" s="28"/>
      <c r="D139" s="28"/>
      <c r="E139" s="28"/>
      <c r="F139" s="28"/>
      <c r="G139" s="28"/>
      <c r="H139" s="28"/>
      <c r="I139" s="48"/>
      <c r="J139" s="43"/>
      <c r="K139" s="43"/>
      <c r="L139" s="43"/>
      <c r="M139" s="43"/>
      <c r="N139" s="43"/>
      <c r="O139" s="43"/>
      <c r="P139" s="43"/>
      <c r="Q139" s="43"/>
      <c r="R139" s="43"/>
      <c r="S139" s="43"/>
      <c r="T139" s="43"/>
      <c r="U139" s="43"/>
      <c r="V139" s="28"/>
    </row>
    <row r="140" spans="1:22" ht="15.75" hidden="1" customHeight="1">
      <c r="A140" s="11"/>
      <c r="B140" s="11"/>
      <c r="C140" s="28"/>
      <c r="D140" s="28"/>
      <c r="E140" s="28"/>
      <c r="F140" s="28"/>
      <c r="G140" s="28"/>
      <c r="H140" s="28"/>
      <c r="I140" s="48"/>
      <c r="J140" s="43"/>
      <c r="K140" s="43"/>
      <c r="L140" s="43"/>
      <c r="M140" s="43"/>
      <c r="N140" s="43"/>
      <c r="O140" s="43"/>
      <c r="P140" s="43"/>
      <c r="Q140" s="43"/>
      <c r="R140" s="43"/>
      <c r="S140" s="43"/>
      <c r="T140" s="43"/>
      <c r="U140" s="43"/>
      <c r="V140" s="28"/>
    </row>
    <row r="141" spans="1:22" ht="15.75" hidden="1" customHeight="1">
      <c r="A141" s="11"/>
      <c r="B141" s="11"/>
      <c r="C141" s="28"/>
      <c r="D141" s="28"/>
      <c r="E141" s="28"/>
      <c r="F141" s="28"/>
      <c r="G141" s="28"/>
      <c r="H141" s="28"/>
      <c r="I141" s="48"/>
      <c r="J141" s="43"/>
      <c r="K141" s="43"/>
      <c r="L141" s="43"/>
      <c r="M141" s="43"/>
      <c r="N141" s="43"/>
      <c r="O141" s="43"/>
      <c r="P141" s="43"/>
      <c r="Q141" s="43"/>
      <c r="R141" s="43"/>
      <c r="S141" s="43"/>
      <c r="T141" s="43"/>
      <c r="U141" s="43"/>
      <c r="V141" s="28"/>
    </row>
    <row r="142" spans="1:22" ht="15.75" hidden="1" customHeight="1">
      <c r="A142" s="11"/>
      <c r="B142" s="11"/>
      <c r="C142" s="28"/>
      <c r="D142" s="28"/>
      <c r="E142" s="28"/>
      <c r="F142" s="28"/>
      <c r="G142" s="28"/>
      <c r="H142" s="28"/>
      <c r="I142" s="48"/>
      <c r="J142" s="43"/>
      <c r="K142" s="43"/>
      <c r="L142" s="43"/>
      <c r="M142" s="43"/>
      <c r="N142" s="43"/>
      <c r="O142" s="43"/>
      <c r="P142" s="43"/>
      <c r="Q142" s="43"/>
      <c r="R142" s="43"/>
      <c r="S142" s="43"/>
      <c r="T142" s="43"/>
      <c r="U142" s="43"/>
      <c r="V142" s="28"/>
    </row>
    <row r="143" spans="1:22" ht="15.75" hidden="1" customHeight="1">
      <c r="A143" s="11"/>
      <c r="B143" s="11"/>
      <c r="C143" s="28"/>
      <c r="D143" s="28"/>
      <c r="E143" s="28"/>
      <c r="F143" s="28"/>
      <c r="G143" s="28"/>
      <c r="H143" s="28"/>
      <c r="I143" s="48"/>
      <c r="J143" s="43"/>
      <c r="K143" s="43"/>
      <c r="L143" s="43"/>
      <c r="M143" s="43"/>
      <c r="N143" s="43"/>
      <c r="O143" s="43"/>
      <c r="P143" s="43"/>
      <c r="Q143" s="43"/>
      <c r="R143" s="43"/>
      <c r="S143" s="43"/>
      <c r="T143" s="43"/>
      <c r="U143" s="43"/>
      <c r="V143" s="28"/>
    </row>
    <row r="144" spans="1:22" ht="15.75" hidden="1" customHeight="1">
      <c r="A144" s="11"/>
      <c r="B144" s="11"/>
      <c r="C144" s="28"/>
      <c r="D144" s="28"/>
      <c r="E144" s="28"/>
      <c r="F144" s="28"/>
      <c r="G144" s="28"/>
      <c r="H144" s="28"/>
      <c r="I144" s="48"/>
      <c r="J144" s="43"/>
      <c r="K144" s="43"/>
      <c r="L144" s="43"/>
      <c r="M144" s="43"/>
      <c r="N144" s="43"/>
      <c r="O144" s="43"/>
      <c r="P144" s="43"/>
      <c r="Q144" s="43"/>
      <c r="R144" s="43"/>
      <c r="S144" s="43"/>
      <c r="T144" s="43"/>
      <c r="U144" s="43"/>
      <c r="V144" s="28"/>
    </row>
    <row r="145" spans="1:22" ht="15.75" customHeight="1">
      <c r="A145" s="73"/>
      <c r="B145" s="11"/>
      <c r="C145" s="28"/>
      <c r="D145" s="28"/>
      <c r="E145" s="28"/>
      <c r="F145" s="28"/>
      <c r="G145" s="28"/>
      <c r="H145" s="28"/>
      <c r="I145" s="43"/>
      <c r="J145" s="43"/>
      <c r="K145" s="43"/>
      <c r="L145" s="43"/>
      <c r="M145" s="43"/>
      <c r="N145" s="43"/>
      <c r="O145" s="43"/>
      <c r="P145" s="43"/>
      <c r="Q145" s="43"/>
      <c r="R145" s="43"/>
      <c r="S145" s="43"/>
      <c r="T145" s="43"/>
      <c r="U145" s="43"/>
      <c r="V145" s="43"/>
    </row>
    <row r="146" spans="1:22" ht="20.100000000000001" customHeight="1">
      <c r="A146" s="11"/>
      <c r="B146" s="11"/>
      <c r="C146" s="146" t="s">
        <v>115</v>
      </c>
      <c r="D146" s="147"/>
      <c r="E146" s="147"/>
      <c r="F146" s="147"/>
      <c r="G146" s="147"/>
      <c r="H146" s="148"/>
      <c r="I146" s="74"/>
    </row>
    <row r="147" spans="1:22" ht="15" customHeight="1">
      <c r="A147" s="11"/>
      <c r="B147" s="11"/>
      <c r="C147" s="24"/>
      <c r="D147" s="25"/>
      <c r="E147" s="25"/>
      <c r="F147" s="25"/>
      <c r="G147" s="25"/>
      <c r="H147" s="25"/>
      <c r="I147" s="75"/>
      <c r="J147" s="26"/>
      <c r="K147" s="26"/>
      <c r="L147" s="26"/>
      <c r="M147" s="26"/>
      <c r="N147" s="26"/>
      <c r="O147" s="26"/>
      <c r="P147" s="26"/>
      <c r="Q147" s="26"/>
      <c r="R147" s="26"/>
      <c r="S147" s="26"/>
      <c r="T147" s="26"/>
      <c r="U147" s="27"/>
      <c r="V147" s="28"/>
    </row>
    <row r="148" spans="1:22" ht="20.100000000000001" customHeight="1">
      <c r="A148" s="11"/>
      <c r="B148" s="11"/>
      <c r="C148" s="24"/>
      <c r="D148" s="76" t="s">
        <v>116</v>
      </c>
      <c r="E148" s="25"/>
      <c r="F148" s="25"/>
      <c r="G148" s="25"/>
      <c r="H148" s="25"/>
      <c r="I148" s="41"/>
      <c r="J148" s="28"/>
      <c r="K148" s="28"/>
      <c r="L148" s="28"/>
      <c r="M148" s="28"/>
      <c r="N148" s="28"/>
      <c r="O148" s="28"/>
      <c r="P148" s="28"/>
      <c r="Q148" s="28"/>
      <c r="R148" s="28"/>
      <c r="S148" s="28"/>
      <c r="T148" s="28"/>
      <c r="U148" s="29"/>
      <c r="V148" s="28"/>
    </row>
    <row r="149" spans="1:22" ht="20.100000000000001" customHeight="1">
      <c r="A149" s="11">
        <f>IF(AND(I149&lt;&gt;"しない", I149&lt;&gt;"する"), 1001, 0)</f>
        <v>0</v>
      </c>
      <c r="B149" s="11"/>
      <c r="C149" s="30"/>
      <c r="D149" s="31">
        <v>1</v>
      </c>
      <c r="E149" s="28" t="s">
        <v>117</v>
      </c>
      <c r="F149" s="28"/>
      <c r="G149" s="28"/>
      <c r="H149" s="28"/>
      <c r="I149" s="121" t="s">
        <v>163</v>
      </c>
      <c r="J149" s="140"/>
      <c r="K149" s="140"/>
      <c r="L149" s="140"/>
      <c r="M149" s="140"/>
      <c r="N149" s="28"/>
      <c r="O149" s="28"/>
      <c r="P149" s="28"/>
      <c r="Q149" s="28"/>
      <c r="R149" s="28"/>
      <c r="S149" s="28"/>
      <c r="T149" s="28"/>
      <c r="U149" s="29"/>
      <c r="V149" s="28"/>
    </row>
    <row r="150" spans="1:22" ht="20.100000000000001" customHeight="1">
      <c r="A150" s="11"/>
      <c r="B150" s="11"/>
      <c r="C150" s="36"/>
      <c r="D150" s="28"/>
      <c r="E150" s="28"/>
      <c r="F150" s="28"/>
      <c r="G150" s="28"/>
      <c r="H150" s="28"/>
      <c r="I150" s="38"/>
      <c r="J150" s="35" t="s">
        <v>105</v>
      </c>
      <c r="K150" s="43"/>
      <c r="L150" s="43"/>
      <c r="M150" s="43"/>
      <c r="N150" s="43"/>
      <c r="O150" s="43"/>
      <c r="P150" s="43"/>
      <c r="Q150" s="43"/>
      <c r="R150" s="43"/>
      <c r="S150" s="43"/>
      <c r="T150" s="43"/>
      <c r="U150" s="39"/>
      <c r="V150" s="43"/>
    </row>
    <row r="151" spans="1:22" ht="20.100000000000001" customHeight="1">
      <c r="A151" s="11">
        <f>IF(AND($I149="する",ISBLANK($I151)), 1001, 0)</f>
        <v>0</v>
      </c>
      <c r="B151" s="11"/>
      <c r="C151" s="30"/>
      <c r="D151" s="31">
        <v>2</v>
      </c>
      <c r="E151" s="1" t="s">
        <v>0</v>
      </c>
      <c r="I151" s="136"/>
      <c r="J151" s="122"/>
      <c r="K151" s="122"/>
      <c r="L151" s="122"/>
      <c r="M151" s="122"/>
      <c r="N151" s="28"/>
      <c r="O151" s="28"/>
      <c r="P151" s="28"/>
      <c r="Q151" s="28"/>
      <c r="R151" s="28"/>
      <c r="S151" s="28"/>
      <c r="T151" s="28"/>
      <c r="U151" s="29"/>
      <c r="V151" s="28"/>
    </row>
    <row r="152" spans="1:22" ht="20.100000000000001" customHeight="1">
      <c r="A152" s="11"/>
      <c r="B152" s="11"/>
      <c r="C152" s="30"/>
      <c r="D152" s="31"/>
      <c r="E152" s="28"/>
      <c r="F152" s="28"/>
      <c r="G152" s="28"/>
      <c r="H152" s="28"/>
      <c r="I152" s="38"/>
      <c r="J152" s="33" t="s">
        <v>142</v>
      </c>
      <c r="K152" s="43"/>
      <c r="L152" s="43"/>
      <c r="M152" s="43"/>
      <c r="N152" s="43"/>
      <c r="O152" s="43"/>
      <c r="P152" s="43"/>
      <c r="Q152" s="43"/>
      <c r="R152" s="43"/>
      <c r="S152" s="43"/>
      <c r="T152" s="43"/>
      <c r="U152" s="39"/>
      <c r="V152" s="43"/>
    </row>
    <row r="153" spans="1:22" ht="20.100000000000001" customHeight="1">
      <c r="A153" s="11">
        <f>IF(AND($I149="する",ISBLANK($I153)), 1001, 0)</f>
        <v>0</v>
      </c>
      <c r="B153" s="11"/>
      <c r="C153" s="30"/>
      <c r="D153" s="31">
        <v>3</v>
      </c>
      <c r="E153" s="1" t="s">
        <v>1</v>
      </c>
      <c r="I153" s="120"/>
      <c r="J153" s="120"/>
      <c r="K153" s="120"/>
      <c r="L153" s="120"/>
      <c r="M153" s="120"/>
      <c r="N153" s="120"/>
      <c r="O153" s="120"/>
      <c r="P153" s="120"/>
      <c r="Q153" s="120"/>
      <c r="R153" s="120"/>
      <c r="S153" s="120"/>
      <c r="T153" s="120"/>
      <c r="U153" s="42"/>
      <c r="V153" s="28"/>
    </row>
    <row r="154" spans="1:22" ht="20.100000000000001" customHeight="1">
      <c r="A154" s="11"/>
      <c r="B154" s="11"/>
      <c r="C154" s="30"/>
      <c r="D154" s="31"/>
      <c r="E154" s="28"/>
      <c r="F154" s="28"/>
      <c r="G154" s="28"/>
      <c r="H154" s="28"/>
      <c r="I154" s="38"/>
      <c r="J154" s="35" t="s">
        <v>16</v>
      </c>
      <c r="K154" s="43"/>
      <c r="L154" s="43"/>
      <c r="M154" s="43"/>
      <c r="N154" s="43"/>
      <c r="O154" s="43"/>
      <c r="P154" s="43"/>
      <c r="Q154" s="43"/>
      <c r="R154" s="43"/>
      <c r="S154" s="43"/>
      <c r="T154" s="43"/>
      <c r="U154" s="39"/>
      <c r="V154" s="28"/>
    </row>
    <row r="155" spans="1:22" ht="20.100000000000001" customHeight="1">
      <c r="A155" s="11"/>
      <c r="B155" s="11"/>
      <c r="C155" s="30"/>
      <c r="D155" s="31">
        <v>4</v>
      </c>
      <c r="E155" s="1" t="s">
        <v>102</v>
      </c>
      <c r="I155" s="121"/>
      <c r="J155" s="121"/>
      <c r="K155" s="139"/>
      <c r="L155" s="121"/>
      <c r="M155" s="121"/>
      <c r="N155" s="121"/>
      <c r="O155" s="121"/>
      <c r="P155" s="121"/>
      <c r="Q155" s="121"/>
      <c r="R155" s="121"/>
      <c r="S155" s="139"/>
      <c r="T155" s="121"/>
      <c r="U155" s="42"/>
      <c r="V155" s="28"/>
    </row>
    <row r="156" spans="1:22" ht="20.100000000000001" customHeight="1">
      <c r="A156" s="11"/>
      <c r="B156" s="11"/>
      <c r="C156" s="30"/>
      <c r="D156" s="31"/>
      <c r="E156" s="28"/>
      <c r="F156" s="28"/>
      <c r="G156" s="28"/>
      <c r="H156" s="28"/>
      <c r="I156" s="38"/>
      <c r="J156" s="35" t="s">
        <v>10</v>
      </c>
      <c r="K156" s="72"/>
      <c r="L156" s="43"/>
      <c r="M156" s="43"/>
      <c r="N156" s="43"/>
      <c r="O156" s="43"/>
      <c r="P156" s="43"/>
      <c r="Q156" s="43"/>
      <c r="R156" s="43"/>
      <c r="S156" s="72"/>
      <c r="T156" s="43"/>
      <c r="U156" s="39"/>
      <c r="V156" s="28"/>
    </row>
    <row r="157" spans="1:22" ht="20.100000000000001" customHeight="1">
      <c r="A157" s="11">
        <f>IF(AND($I149="する",ISBLANK($I157)), 1001, 0)</f>
        <v>0</v>
      </c>
      <c r="B157" s="11"/>
      <c r="C157" s="30"/>
      <c r="D157" s="31">
        <v>5</v>
      </c>
      <c r="E157" s="1" t="s">
        <v>103</v>
      </c>
      <c r="I157" s="121"/>
      <c r="J157" s="121"/>
      <c r="K157" s="139"/>
      <c r="L157" s="121"/>
      <c r="M157" s="121"/>
      <c r="N157" s="121"/>
      <c r="O157" s="121"/>
      <c r="P157" s="121"/>
      <c r="Q157" s="121"/>
      <c r="R157" s="121"/>
      <c r="S157" s="121"/>
      <c r="T157" s="121"/>
      <c r="U157" s="42"/>
      <c r="V157" s="28"/>
    </row>
    <row r="158" spans="1:22" ht="20.100000000000001" customHeight="1">
      <c r="A158" s="11"/>
      <c r="B158" s="11"/>
      <c r="C158" s="36"/>
      <c r="D158" s="28"/>
      <c r="E158" s="28"/>
      <c r="F158" s="28"/>
      <c r="G158" s="28"/>
      <c r="H158" s="28"/>
      <c r="I158" s="38"/>
      <c r="J158" s="35" t="s">
        <v>11</v>
      </c>
      <c r="K158" s="72"/>
      <c r="L158" s="43"/>
      <c r="M158" s="43"/>
      <c r="N158" s="43"/>
      <c r="O158" s="43"/>
      <c r="P158" s="43"/>
      <c r="Q158" s="43"/>
      <c r="R158" s="43"/>
      <c r="S158" s="43"/>
      <c r="T158" s="43"/>
      <c r="U158" s="39"/>
      <c r="V158" s="28"/>
    </row>
    <row r="159" spans="1:22" ht="20.100000000000001" customHeight="1">
      <c r="A159" s="11">
        <f>IF(AND($I149="する",NOT(AND(I159&lt;&gt;"",ISNUMBER(VALUE(SUBSTITUTE(I159,"-","")))))), 1001, 0)</f>
        <v>0</v>
      </c>
      <c r="B159" s="11"/>
      <c r="C159" s="30"/>
      <c r="D159" s="31">
        <v>6</v>
      </c>
      <c r="E159" s="1" t="s">
        <v>6</v>
      </c>
      <c r="I159" s="121"/>
      <c r="J159" s="121"/>
      <c r="K159" s="139"/>
      <c r="L159" s="121"/>
      <c r="M159" s="121"/>
      <c r="N159" s="28"/>
      <c r="O159" s="28"/>
      <c r="P159" s="28"/>
      <c r="Q159" s="28"/>
      <c r="R159" s="28"/>
      <c r="S159" s="28"/>
      <c r="T159" s="28"/>
      <c r="U159" s="29"/>
      <c r="V159" s="28"/>
    </row>
    <row r="160" spans="1:22" ht="20.100000000000001" customHeight="1">
      <c r="A160" s="11"/>
      <c r="B160" s="11"/>
      <c r="C160" s="36"/>
      <c r="D160" s="28"/>
      <c r="E160" s="28"/>
      <c r="F160" s="28"/>
      <c r="G160" s="28"/>
      <c r="H160" s="28"/>
      <c r="I160" s="38"/>
      <c r="J160" s="33" t="s">
        <v>123</v>
      </c>
      <c r="K160" s="72"/>
      <c r="L160" s="43"/>
      <c r="M160" s="43"/>
      <c r="N160" s="43"/>
      <c r="O160" s="43"/>
      <c r="P160" s="43"/>
      <c r="Q160" s="43"/>
      <c r="R160" s="43"/>
      <c r="S160" s="43"/>
      <c r="T160" s="43"/>
      <c r="U160" s="39"/>
      <c r="V160" s="43"/>
    </row>
    <row r="161" spans="1:22" ht="20.100000000000001" customHeight="1">
      <c r="A161" s="11">
        <f>IF(AND($I149="する",AND(I161&lt;&gt;"",NOT(ISNUMBER(VALUE(SUBSTITUTE(I161,"-","")))))), 1001, 0)</f>
        <v>0</v>
      </c>
      <c r="B161" s="11"/>
      <c r="C161" s="30"/>
      <c r="D161" s="31">
        <v>7</v>
      </c>
      <c r="E161" s="1" t="s">
        <v>7</v>
      </c>
      <c r="I161" s="121"/>
      <c r="J161" s="121"/>
      <c r="K161" s="139"/>
      <c r="L161" s="121"/>
      <c r="M161" s="121"/>
      <c r="N161" s="28"/>
      <c r="O161" s="28"/>
      <c r="P161" s="28"/>
      <c r="Q161" s="28"/>
      <c r="R161" s="28"/>
      <c r="S161" s="28"/>
      <c r="T161" s="28"/>
      <c r="U161" s="29"/>
      <c r="V161" s="28"/>
    </row>
    <row r="162" spans="1:22" ht="20.100000000000001" customHeight="1">
      <c r="A162" s="11"/>
      <c r="B162" s="11"/>
      <c r="C162" s="36"/>
      <c r="D162" s="28"/>
      <c r="E162" s="28"/>
      <c r="F162" s="28"/>
      <c r="G162" s="28"/>
      <c r="H162" s="28"/>
      <c r="I162" s="38"/>
      <c r="J162" s="35" t="s">
        <v>114</v>
      </c>
      <c r="K162" s="72"/>
      <c r="L162" s="43"/>
      <c r="M162" s="43"/>
      <c r="N162" s="43"/>
      <c r="O162" s="43"/>
      <c r="P162" s="43"/>
      <c r="Q162" s="43"/>
      <c r="R162" s="43"/>
      <c r="S162" s="43"/>
      <c r="T162" s="43"/>
      <c r="U162" s="39"/>
      <c r="V162" s="43"/>
    </row>
    <row r="163" spans="1:22" ht="15" customHeight="1">
      <c r="A163" s="11"/>
      <c r="B163" s="11"/>
      <c r="C163" s="44"/>
      <c r="D163" s="45"/>
      <c r="E163" s="45"/>
      <c r="F163" s="45"/>
      <c r="G163" s="45"/>
      <c r="H163" s="45"/>
      <c r="I163" s="64"/>
      <c r="J163" s="46"/>
      <c r="K163" s="77"/>
      <c r="L163" s="46"/>
      <c r="M163" s="46"/>
      <c r="N163" s="46"/>
      <c r="O163" s="46"/>
      <c r="P163" s="46"/>
      <c r="Q163" s="46"/>
      <c r="R163" s="46"/>
      <c r="S163" s="46"/>
      <c r="T163" s="46"/>
      <c r="U163" s="78"/>
      <c r="V163" s="43"/>
    </row>
    <row r="164" spans="1:22" ht="15" customHeight="1">
      <c r="A164" s="11"/>
      <c r="B164" s="11"/>
      <c r="C164" s="28"/>
      <c r="D164" s="28"/>
      <c r="E164" s="28"/>
      <c r="F164" s="28"/>
      <c r="G164" s="28"/>
      <c r="H164" s="28"/>
      <c r="I164" s="48"/>
      <c r="J164" s="43"/>
      <c r="K164" s="72"/>
      <c r="L164" s="43"/>
      <c r="M164" s="43"/>
      <c r="N164" s="43"/>
      <c r="O164" s="43"/>
      <c r="P164" s="43"/>
      <c r="Q164" s="43"/>
      <c r="R164" s="43"/>
      <c r="S164" s="43"/>
      <c r="T164" s="43"/>
      <c r="U164" s="43"/>
      <c r="V164" s="43"/>
    </row>
    <row r="165" spans="1:22" ht="15.75" customHeight="1">
      <c r="A165" s="11"/>
      <c r="B165" s="11"/>
      <c r="C165" s="28"/>
      <c r="D165" s="28"/>
      <c r="E165" s="28"/>
      <c r="F165" s="28"/>
      <c r="G165" s="28"/>
      <c r="H165" s="28"/>
      <c r="I165" s="43"/>
      <c r="J165" s="28"/>
      <c r="K165" s="28"/>
      <c r="L165" s="28"/>
      <c r="M165" s="28"/>
      <c r="N165" s="28"/>
      <c r="O165" s="28"/>
      <c r="P165" s="28"/>
      <c r="Q165" s="28"/>
      <c r="R165" s="28"/>
      <c r="S165" s="28"/>
      <c r="T165" s="28"/>
      <c r="U165" s="28"/>
    </row>
    <row r="166" spans="1:22" ht="20.100000000000001" customHeight="1">
      <c r="A166" s="11"/>
      <c r="B166" s="11"/>
      <c r="C166" s="146" t="s">
        <v>131</v>
      </c>
      <c r="D166" s="147"/>
      <c r="E166" s="147"/>
      <c r="F166" s="147"/>
      <c r="G166" s="147"/>
      <c r="H166" s="148"/>
    </row>
    <row r="167" spans="1:22" ht="15.75" customHeight="1">
      <c r="A167" s="11"/>
      <c r="B167" s="11"/>
      <c r="C167" s="24"/>
      <c r="D167" s="25"/>
      <c r="E167" s="79"/>
      <c r="F167" s="25"/>
      <c r="G167" s="25"/>
      <c r="H167" s="25"/>
      <c r="I167" s="26"/>
      <c r="J167" s="26"/>
      <c r="K167" s="75"/>
      <c r="L167" s="26"/>
      <c r="M167" s="26"/>
      <c r="N167" s="26"/>
      <c r="O167" s="26"/>
      <c r="P167" s="26"/>
      <c r="Q167" s="26"/>
      <c r="R167" s="26"/>
      <c r="S167" s="26"/>
      <c r="T167" s="26"/>
      <c r="U167" s="27"/>
    </row>
    <row r="168" spans="1:22" ht="20.100000000000001" customHeight="1">
      <c r="A168" s="11"/>
      <c r="B168" s="11"/>
      <c r="C168" s="30"/>
      <c r="D168" s="31">
        <v>1</v>
      </c>
      <c r="E168" s="149" t="s">
        <v>132</v>
      </c>
      <c r="F168" s="149"/>
      <c r="G168" s="149"/>
      <c r="H168" s="149"/>
      <c r="I168" s="150"/>
      <c r="J168" s="150"/>
      <c r="K168" s="150"/>
      <c r="L168" s="150"/>
      <c r="M168" s="151"/>
      <c r="N168" s="151"/>
      <c r="O168" s="151"/>
      <c r="P168" s="151"/>
      <c r="Q168" s="151"/>
      <c r="R168" s="151"/>
      <c r="S168" s="151"/>
      <c r="T168" s="151"/>
      <c r="U168" s="29"/>
    </row>
    <row r="169" spans="1:22" ht="20.100000000000001" customHeight="1">
      <c r="A169" s="11"/>
      <c r="B169" s="11"/>
      <c r="C169" s="30"/>
      <c r="E169" s="152" t="s">
        <v>133</v>
      </c>
      <c r="F169" s="152"/>
      <c r="G169" s="152"/>
      <c r="H169" s="152"/>
      <c r="I169" s="109"/>
      <c r="J169" s="110"/>
      <c r="K169" s="110"/>
      <c r="L169" s="110"/>
      <c r="M169" s="111"/>
      <c r="U169" s="80"/>
      <c r="V169" s="28"/>
    </row>
    <row r="170" spans="1:22" ht="20.100000000000001" customHeight="1">
      <c r="A170" s="11"/>
      <c r="B170" s="11"/>
      <c r="C170" s="30"/>
      <c r="D170" s="31"/>
      <c r="E170" s="112" t="s">
        <v>134</v>
      </c>
      <c r="F170" s="112"/>
      <c r="G170" s="112"/>
      <c r="H170" s="112"/>
      <c r="I170" s="113"/>
      <c r="J170" s="114"/>
      <c r="K170" s="114"/>
      <c r="L170" s="115"/>
      <c r="M170" s="116"/>
      <c r="P170" s="81"/>
      <c r="U170" s="80"/>
      <c r="V170" s="28"/>
    </row>
    <row r="171" spans="1:22" ht="20.100000000000001" customHeight="1">
      <c r="A171" s="11"/>
      <c r="B171" s="11"/>
      <c r="C171" s="30"/>
      <c r="D171" s="31"/>
      <c r="E171" s="100" t="s">
        <v>135</v>
      </c>
      <c r="F171" s="100"/>
      <c r="G171" s="100"/>
      <c r="H171" s="100"/>
      <c r="I171" s="113"/>
      <c r="J171" s="114"/>
      <c r="K171" s="114"/>
      <c r="L171" s="115"/>
      <c r="M171" s="116"/>
      <c r="P171" s="81"/>
      <c r="U171" s="80"/>
      <c r="V171" s="28"/>
    </row>
    <row r="172" spans="1:22" ht="20.100000000000001" customHeight="1">
      <c r="A172" s="11"/>
      <c r="B172" s="11"/>
      <c r="C172" s="30"/>
      <c r="D172" s="31"/>
      <c r="E172" s="100" t="s">
        <v>136</v>
      </c>
      <c r="F172" s="100"/>
      <c r="G172" s="100"/>
      <c r="H172" s="100"/>
      <c r="I172" s="101">
        <f>I169+I170+I171</f>
        <v>0</v>
      </c>
      <c r="J172" s="102"/>
      <c r="K172" s="102"/>
      <c r="L172" s="102"/>
      <c r="M172" s="103"/>
      <c r="P172" s="82"/>
      <c r="S172" s="82"/>
      <c r="U172" s="80"/>
      <c r="V172" s="28"/>
    </row>
    <row r="173" spans="1:22" ht="20.100000000000001" customHeight="1">
      <c r="A173" s="11"/>
      <c r="B173" s="11"/>
      <c r="C173" s="30"/>
      <c r="D173" s="31"/>
      <c r="E173" s="104" t="s">
        <v>137</v>
      </c>
      <c r="F173" s="104"/>
      <c r="G173" s="104"/>
      <c r="H173" s="104"/>
      <c r="I173" s="105"/>
      <c r="J173" s="106"/>
      <c r="K173" s="107"/>
      <c r="L173" s="106"/>
      <c r="M173" s="108"/>
      <c r="P173" s="82"/>
      <c r="S173" s="82"/>
      <c r="U173" s="80"/>
      <c r="V173" s="28"/>
    </row>
    <row r="174" spans="1:22" ht="20.100000000000001" customHeight="1">
      <c r="A174" s="11"/>
      <c r="B174" s="11"/>
      <c r="C174" s="36"/>
      <c r="D174" s="28"/>
      <c r="E174" s="34" t="s">
        <v>138</v>
      </c>
      <c r="F174" s="28"/>
      <c r="G174" s="28"/>
      <c r="H174" s="28"/>
      <c r="I174" s="83"/>
      <c r="J174" s="33"/>
      <c r="K174" s="40"/>
      <c r="L174" s="84"/>
      <c r="M174" s="34"/>
      <c r="N174" s="34"/>
      <c r="O174" s="34"/>
      <c r="P174" s="84"/>
      <c r="Q174" s="34"/>
      <c r="R174" s="34"/>
      <c r="S174" s="84"/>
      <c r="T174" s="34"/>
      <c r="U174" s="29"/>
    </row>
    <row r="175" spans="1:22" ht="15.75" customHeight="1">
      <c r="A175" s="11"/>
      <c r="B175" s="11"/>
      <c r="C175" s="44"/>
      <c r="D175" s="45"/>
      <c r="E175" s="45"/>
      <c r="F175" s="45"/>
      <c r="G175" s="45"/>
      <c r="H175" s="45"/>
      <c r="I175" s="45"/>
      <c r="J175" s="46"/>
      <c r="K175" s="64"/>
      <c r="L175" s="85"/>
      <c r="M175" s="46"/>
      <c r="N175" s="46"/>
      <c r="O175" s="46"/>
      <c r="P175" s="85"/>
      <c r="Q175" s="46"/>
      <c r="R175" s="46"/>
      <c r="S175" s="85"/>
      <c r="T175" s="46"/>
      <c r="U175" s="47"/>
    </row>
    <row r="176" spans="1:22" ht="15.75" customHeight="1">
      <c r="A176" s="11"/>
      <c r="B176" s="11"/>
      <c r="C176" s="28"/>
      <c r="D176" s="28"/>
      <c r="E176" s="28"/>
      <c r="F176" s="28"/>
      <c r="G176" s="28"/>
      <c r="H176" s="28"/>
      <c r="I176" s="28"/>
      <c r="J176" s="43"/>
      <c r="K176" s="48"/>
      <c r="L176" s="86"/>
      <c r="M176" s="43"/>
      <c r="N176" s="43"/>
      <c r="O176" s="43"/>
      <c r="P176" s="86"/>
      <c r="Q176" s="43"/>
      <c r="R176" s="43"/>
      <c r="S176" s="86"/>
      <c r="T176" s="43"/>
      <c r="U176" s="43"/>
      <c r="V176" s="28"/>
    </row>
    <row r="177" spans="1:22" ht="15" customHeight="1">
      <c r="A177" s="11"/>
      <c r="B177" s="11"/>
      <c r="C177" s="28"/>
      <c r="D177" s="28"/>
      <c r="E177" s="28"/>
      <c r="F177" s="28"/>
      <c r="G177" s="28"/>
      <c r="H177" s="28"/>
      <c r="I177" s="28"/>
      <c r="J177" s="43"/>
      <c r="K177" s="48"/>
      <c r="L177" s="43"/>
      <c r="M177" s="72"/>
      <c r="N177" s="43"/>
      <c r="O177" s="87"/>
      <c r="P177" s="87"/>
      <c r="Q177" s="87"/>
      <c r="R177" s="87"/>
      <c r="S177" s="72"/>
      <c r="T177" s="43"/>
      <c r="U177" s="28"/>
    </row>
    <row r="178" spans="1:22" ht="20.100000000000001" customHeight="1">
      <c r="A178" s="11"/>
      <c r="B178" s="11"/>
      <c r="C178" s="146" t="s">
        <v>139</v>
      </c>
      <c r="D178" s="147"/>
      <c r="E178" s="147"/>
      <c r="F178" s="147"/>
      <c r="G178" s="147"/>
      <c r="H178" s="147"/>
      <c r="I178" s="88"/>
      <c r="K178" s="65"/>
      <c r="M178" s="50"/>
      <c r="N178" s="50"/>
      <c r="O178" s="50"/>
      <c r="P178" s="50"/>
      <c r="Q178" s="50"/>
      <c r="R178" s="50"/>
      <c r="S178" s="50"/>
      <c r="T178" s="50"/>
    </row>
    <row r="179" spans="1:22" ht="15" customHeight="1">
      <c r="A179" s="11"/>
      <c r="B179" s="11"/>
      <c r="C179" s="24"/>
      <c r="D179" s="25"/>
      <c r="E179" s="25"/>
      <c r="F179" s="25"/>
      <c r="G179" s="25"/>
      <c r="H179" s="25"/>
      <c r="I179" s="79"/>
      <c r="J179" s="26"/>
      <c r="K179" s="75"/>
      <c r="L179" s="26"/>
      <c r="U179" s="27"/>
    </row>
    <row r="180" spans="1:22" ht="15" hidden="1" customHeight="1">
      <c r="A180" s="11"/>
      <c r="B180" s="11"/>
      <c r="C180" s="24"/>
      <c r="D180" s="25"/>
      <c r="E180" s="25"/>
      <c r="F180" s="25"/>
      <c r="G180" s="25"/>
      <c r="H180" s="25"/>
      <c r="I180" s="79"/>
      <c r="J180" s="28"/>
      <c r="K180" s="41"/>
      <c r="L180" s="28"/>
      <c r="U180" s="29"/>
    </row>
    <row r="181" spans="1:22" ht="19.899999999999999" customHeight="1">
      <c r="A181" s="11">
        <f>IF(OR(OR(NOT(ISNUMBER(VALUE(P181))), TRIM(P181)="", LEN(P181)&lt;&gt;6),ISBLANK($I181)), 1001, 0)</f>
        <v>0</v>
      </c>
      <c r="B181" s="11"/>
      <c r="C181" s="30"/>
      <c r="D181" s="31">
        <v>1</v>
      </c>
      <c r="E181" s="1" t="s">
        <v>127</v>
      </c>
      <c r="I181" s="121" t="s">
        <v>164</v>
      </c>
      <c r="J181" s="121"/>
      <c r="K181" s="121"/>
      <c r="L181" s="121"/>
      <c r="M181" s="121"/>
      <c r="N181" s="41" t="s">
        <v>128</v>
      </c>
      <c r="O181" s="89" t="s">
        <v>129</v>
      </c>
      <c r="P181" s="121" t="s">
        <v>165</v>
      </c>
      <c r="Q181" s="121"/>
      <c r="R181" s="28" t="s">
        <v>130</v>
      </c>
      <c r="U181" s="29"/>
      <c r="V181" s="58"/>
    </row>
    <row r="182" spans="1:22" ht="30" customHeight="1">
      <c r="A182" s="11"/>
      <c r="B182" s="11"/>
      <c r="C182" s="36"/>
      <c r="D182" s="28"/>
      <c r="E182" s="28"/>
      <c r="F182" s="28"/>
      <c r="G182" s="28"/>
      <c r="H182" s="28"/>
      <c r="I182" s="90"/>
      <c r="J182" s="130" t="s">
        <v>140</v>
      </c>
      <c r="K182" s="131"/>
      <c r="L182" s="130"/>
      <c r="M182" s="130"/>
      <c r="N182" s="130"/>
      <c r="O182" s="130"/>
      <c r="P182" s="130"/>
      <c r="Q182" s="130"/>
      <c r="R182" s="130"/>
      <c r="S182" s="130"/>
      <c r="T182" s="130"/>
      <c r="U182" s="91"/>
      <c r="V182" s="58"/>
    </row>
    <row r="183" spans="1:22" ht="20.100000000000001" customHeight="1">
      <c r="A183" s="11"/>
      <c r="B183" s="11"/>
      <c r="C183" s="24"/>
      <c r="D183" s="52" t="s">
        <v>119</v>
      </c>
      <c r="E183" s="92"/>
      <c r="F183" s="52"/>
      <c r="G183" s="52"/>
      <c r="H183" s="52"/>
      <c r="I183" s="52"/>
      <c r="J183" s="52"/>
      <c r="K183" s="92"/>
      <c r="L183" s="93"/>
      <c r="M183" s="52"/>
      <c r="N183" s="52"/>
      <c r="O183" s="93"/>
      <c r="P183" s="52"/>
      <c r="Q183" s="52"/>
      <c r="R183" s="52"/>
      <c r="S183" s="52"/>
      <c r="U183" s="29"/>
    </row>
    <row r="184" spans="1:22" ht="20.100000000000001" customHeight="1">
      <c r="A184" s="11">
        <f>IF(COUNTIF(K185:K213,"○")&lt;1, 1001, 0)</f>
        <v>1001</v>
      </c>
      <c r="B184" s="99"/>
      <c r="C184" s="24"/>
      <c r="D184" s="125" t="s">
        <v>12</v>
      </c>
      <c r="E184" s="126"/>
      <c r="F184" s="125"/>
      <c r="G184" s="125"/>
      <c r="H184" s="125"/>
      <c r="I184" s="125"/>
      <c r="J184" s="125"/>
      <c r="K184" s="94" t="s">
        <v>69</v>
      </c>
      <c r="L184" s="95"/>
      <c r="M184" s="95"/>
      <c r="N184" s="95"/>
      <c r="O184" s="95"/>
      <c r="P184" s="95"/>
      <c r="Q184" s="96"/>
      <c r="R184" s="96"/>
      <c r="T184" s="95"/>
      <c r="U184" s="80"/>
    </row>
    <row r="185" spans="1:22" ht="20.100000000000001" customHeight="1">
      <c r="A185" s="11"/>
      <c r="B185" s="11"/>
      <c r="C185" s="24"/>
      <c r="D185" s="156" t="s">
        <v>72</v>
      </c>
      <c r="E185" s="157"/>
      <c r="F185" s="158"/>
      <c r="G185" s="158"/>
      <c r="H185" s="158"/>
      <c r="I185" s="158"/>
      <c r="J185" s="159"/>
      <c r="K185" s="2"/>
      <c r="L185" s="95"/>
      <c r="M185" s="95"/>
      <c r="N185" s="95"/>
      <c r="O185" s="95"/>
      <c r="P185" s="95"/>
      <c r="Q185" s="95"/>
      <c r="R185" s="95"/>
      <c r="T185" s="95"/>
      <c r="U185" s="80"/>
    </row>
    <row r="186" spans="1:22" ht="20.100000000000001" customHeight="1">
      <c r="A186" s="11"/>
      <c r="B186" s="11"/>
      <c r="C186" s="97"/>
      <c r="D186" s="127" t="s">
        <v>73</v>
      </c>
      <c r="E186" s="160"/>
      <c r="F186" s="128"/>
      <c r="G186" s="128"/>
      <c r="H186" s="128"/>
      <c r="I186" s="128"/>
      <c r="J186" s="129"/>
      <c r="K186" s="3"/>
      <c r="L186" s="95"/>
      <c r="M186" s="95"/>
      <c r="N186" s="95"/>
      <c r="O186" s="95"/>
      <c r="P186" s="95"/>
      <c r="Q186" s="95"/>
      <c r="R186" s="95"/>
      <c r="T186" s="95"/>
      <c r="U186" s="80"/>
    </row>
    <row r="187" spans="1:22" ht="20.100000000000001" customHeight="1">
      <c r="A187" s="11"/>
      <c r="B187" s="11"/>
      <c r="C187" s="97"/>
      <c r="D187" s="127" t="s">
        <v>74</v>
      </c>
      <c r="E187" s="160"/>
      <c r="F187" s="128"/>
      <c r="G187" s="128"/>
      <c r="H187" s="128"/>
      <c r="I187" s="128"/>
      <c r="J187" s="129"/>
      <c r="K187" s="3"/>
      <c r="L187" s="95"/>
      <c r="M187" s="95"/>
      <c r="N187" s="95"/>
      <c r="O187" s="95"/>
      <c r="P187" s="95"/>
      <c r="Q187" s="95"/>
      <c r="R187" s="95"/>
      <c r="T187" s="95"/>
      <c r="U187" s="80"/>
    </row>
    <row r="188" spans="1:22" ht="20.100000000000001" customHeight="1">
      <c r="A188" s="11"/>
      <c r="B188" s="11"/>
      <c r="C188" s="97"/>
      <c r="D188" s="127" t="s">
        <v>75</v>
      </c>
      <c r="E188" s="160"/>
      <c r="F188" s="128"/>
      <c r="G188" s="128"/>
      <c r="H188" s="128"/>
      <c r="I188" s="128"/>
      <c r="J188" s="129"/>
      <c r="K188" s="3"/>
      <c r="L188" s="95"/>
      <c r="M188" s="95"/>
      <c r="N188" s="95"/>
      <c r="O188" s="95"/>
      <c r="P188" s="95"/>
      <c r="Q188" s="95"/>
      <c r="R188" s="95"/>
      <c r="T188" s="95"/>
      <c r="U188" s="80"/>
    </row>
    <row r="189" spans="1:22" ht="20.100000000000001" customHeight="1">
      <c r="A189" s="11"/>
      <c r="B189" s="11"/>
      <c r="C189" s="97"/>
      <c r="D189" s="127" t="s">
        <v>76</v>
      </c>
      <c r="E189" s="160"/>
      <c r="F189" s="128"/>
      <c r="G189" s="128"/>
      <c r="H189" s="128"/>
      <c r="I189" s="128"/>
      <c r="J189" s="129"/>
      <c r="K189" s="3"/>
      <c r="L189" s="95"/>
      <c r="M189" s="95"/>
      <c r="N189" s="95"/>
      <c r="O189" s="95"/>
      <c r="P189" s="95"/>
      <c r="Q189" s="95"/>
      <c r="R189" s="95"/>
      <c r="T189" s="95"/>
      <c r="U189" s="80"/>
    </row>
    <row r="190" spans="1:22" ht="20.100000000000001" customHeight="1">
      <c r="A190" s="11"/>
      <c r="B190" s="11"/>
      <c r="C190" s="97"/>
      <c r="D190" s="127" t="s">
        <v>77</v>
      </c>
      <c r="E190" s="160"/>
      <c r="F190" s="128"/>
      <c r="G190" s="128"/>
      <c r="H190" s="128"/>
      <c r="I190" s="128"/>
      <c r="J190" s="129"/>
      <c r="K190" s="3"/>
      <c r="L190" s="95"/>
      <c r="M190" s="95"/>
      <c r="N190" s="95"/>
      <c r="O190" s="95"/>
      <c r="P190" s="95"/>
      <c r="Q190" s="95"/>
      <c r="R190" s="95"/>
      <c r="T190" s="95"/>
      <c r="U190" s="80"/>
    </row>
    <row r="191" spans="1:22" ht="20.100000000000001" customHeight="1">
      <c r="A191" s="11"/>
      <c r="B191" s="11"/>
      <c r="C191" s="97"/>
      <c r="D191" s="127" t="s">
        <v>78</v>
      </c>
      <c r="E191" s="160"/>
      <c r="F191" s="128"/>
      <c r="G191" s="128"/>
      <c r="H191" s="128"/>
      <c r="I191" s="128"/>
      <c r="J191" s="129"/>
      <c r="K191" s="3"/>
      <c r="L191" s="95"/>
      <c r="M191" s="95"/>
      <c r="N191" s="95"/>
      <c r="O191" s="95"/>
      <c r="P191" s="95"/>
      <c r="Q191" s="95"/>
      <c r="R191" s="95"/>
      <c r="T191" s="95"/>
      <c r="U191" s="80"/>
    </row>
    <row r="192" spans="1:22" ht="20.100000000000001" customHeight="1">
      <c r="A192" s="11"/>
      <c r="B192" s="11"/>
      <c r="C192" s="97"/>
      <c r="D192" s="127" t="s">
        <v>79</v>
      </c>
      <c r="E192" s="160"/>
      <c r="F192" s="128"/>
      <c r="G192" s="128"/>
      <c r="H192" s="128"/>
      <c r="I192" s="128"/>
      <c r="J192" s="129"/>
      <c r="K192" s="3"/>
      <c r="L192" s="95"/>
      <c r="M192" s="95"/>
      <c r="N192" s="95"/>
      <c r="O192" s="95"/>
      <c r="P192" s="95"/>
      <c r="Q192" s="95"/>
      <c r="R192" s="95"/>
      <c r="T192" s="95"/>
      <c r="U192" s="80"/>
    </row>
    <row r="193" spans="1:21" ht="20.100000000000001" customHeight="1">
      <c r="A193" s="11"/>
      <c r="B193" s="11"/>
      <c r="C193" s="97"/>
      <c r="D193" s="127" t="s">
        <v>80</v>
      </c>
      <c r="E193" s="128"/>
      <c r="F193" s="128"/>
      <c r="G193" s="128"/>
      <c r="H193" s="128"/>
      <c r="I193" s="128"/>
      <c r="J193" s="129"/>
      <c r="K193" s="3"/>
      <c r="L193" s="95"/>
      <c r="M193" s="95"/>
      <c r="N193" s="95"/>
      <c r="O193" s="95"/>
      <c r="P193" s="95"/>
      <c r="Q193" s="95"/>
      <c r="R193" s="95"/>
      <c r="T193" s="95"/>
      <c r="U193" s="80"/>
    </row>
    <row r="194" spans="1:21" ht="20.100000000000001" customHeight="1">
      <c r="A194" s="11"/>
      <c r="B194" s="11"/>
      <c r="C194" s="97"/>
      <c r="D194" s="127" t="s">
        <v>81</v>
      </c>
      <c r="E194" s="128"/>
      <c r="F194" s="128"/>
      <c r="G194" s="128"/>
      <c r="H194" s="128"/>
      <c r="I194" s="128"/>
      <c r="J194" s="129"/>
      <c r="K194" s="3"/>
      <c r="L194" s="95"/>
      <c r="M194" s="95"/>
      <c r="N194" s="95"/>
      <c r="O194" s="95"/>
      <c r="P194" s="95"/>
      <c r="Q194" s="95"/>
      <c r="R194" s="95"/>
      <c r="T194" s="95"/>
      <c r="U194" s="80"/>
    </row>
    <row r="195" spans="1:21" ht="20.100000000000001" customHeight="1">
      <c r="A195" s="11"/>
      <c r="B195" s="11"/>
      <c r="C195" s="97"/>
      <c r="D195" s="127" t="s">
        <v>82</v>
      </c>
      <c r="E195" s="128"/>
      <c r="F195" s="128"/>
      <c r="G195" s="128"/>
      <c r="H195" s="128"/>
      <c r="I195" s="128"/>
      <c r="J195" s="129"/>
      <c r="K195" s="3"/>
      <c r="L195" s="95"/>
      <c r="M195" s="95"/>
      <c r="N195" s="95"/>
      <c r="O195" s="95"/>
      <c r="P195" s="95"/>
      <c r="Q195" s="95"/>
      <c r="R195" s="95"/>
      <c r="T195" s="95"/>
      <c r="U195" s="80"/>
    </row>
    <row r="196" spans="1:21" ht="20.100000000000001" customHeight="1">
      <c r="A196" s="11"/>
      <c r="B196" s="11"/>
      <c r="C196" s="97"/>
      <c r="D196" s="127" t="s">
        <v>83</v>
      </c>
      <c r="E196" s="128"/>
      <c r="F196" s="128"/>
      <c r="G196" s="128"/>
      <c r="H196" s="128"/>
      <c r="I196" s="128"/>
      <c r="J196" s="129"/>
      <c r="K196" s="4"/>
      <c r="L196" s="95"/>
      <c r="M196" s="95"/>
      <c r="N196" s="95"/>
      <c r="O196" s="95"/>
      <c r="P196" s="95"/>
      <c r="Q196" s="95"/>
      <c r="R196" s="95"/>
      <c r="T196" s="95"/>
      <c r="U196" s="80"/>
    </row>
    <row r="197" spans="1:21" ht="20.100000000000001" customHeight="1">
      <c r="A197" s="11"/>
      <c r="B197" s="11"/>
      <c r="C197" s="97"/>
      <c r="D197" s="127" t="s">
        <v>84</v>
      </c>
      <c r="E197" s="128"/>
      <c r="F197" s="128"/>
      <c r="G197" s="128"/>
      <c r="H197" s="128"/>
      <c r="I197" s="128"/>
      <c r="J197" s="129"/>
      <c r="K197" s="3"/>
      <c r="L197" s="95"/>
      <c r="M197" s="95"/>
      <c r="N197" s="95"/>
      <c r="O197" s="95"/>
      <c r="P197" s="95"/>
      <c r="Q197" s="95"/>
      <c r="R197" s="95"/>
      <c r="T197" s="95"/>
      <c r="U197" s="80"/>
    </row>
    <row r="198" spans="1:21" ht="20.100000000000001" customHeight="1">
      <c r="A198" s="11"/>
      <c r="B198" s="11"/>
      <c r="C198" s="97"/>
      <c r="D198" s="127" t="s">
        <v>85</v>
      </c>
      <c r="E198" s="128"/>
      <c r="F198" s="128"/>
      <c r="G198" s="128"/>
      <c r="H198" s="128"/>
      <c r="I198" s="128"/>
      <c r="J198" s="129"/>
      <c r="K198" s="3"/>
      <c r="L198" s="95"/>
      <c r="M198" s="95"/>
      <c r="N198" s="95"/>
      <c r="O198" s="95"/>
      <c r="P198" s="95"/>
      <c r="Q198" s="95"/>
      <c r="R198" s="95"/>
      <c r="T198" s="95"/>
      <c r="U198" s="80"/>
    </row>
    <row r="199" spans="1:21" ht="20.100000000000001" customHeight="1">
      <c r="A199" s="11"/>
      <c r="B199" s="11"/>
      <c r="C199" s="97"/>
      <c r="D199" s="127" t="s">
        <v>86</v>
      </c>
      <c r="E199" s="128"/>
      <c r="F199" s="128"/>
      <c r="G199" s="128"/>
      <c r="H199" s="128"/>
      <c r="I199" s="128"/>
      <c r="J199" s="129"/>
      <c r="K199" s="3"/>
      <c r="L199" s="95"/>
      <c r="M199" s="95"/>
      <c r="N199" s="95"/>
      <c r="O199" s="95"/>
      <c r="P199" s="95"/>
      <c r="Q199" s="95"/>
      <c r="R199" s="95"/>
      <c r="T199" s="95"/>
      <c r="U199" s="80"/>
    </row>
    <row r="200" spans="1:21" ht="20.100000000000001" customHeight="1">
      <c r="A200" s="11"/>
      <c r="B200" s="11"/>
      <c r="C200" s="97"/>
      <c r="D200" s="127" t="s">
        <v>87</v>
      </c>
      <c r="E200" s="128"/>
      <c r="F200" s="128"/>
      <c r="G200" s="128"/>
      <c r="H200" s="128"/>
      <c r="I200" s="128"/>
      <c r="J200" s="129"/>
      <c r="K200" s="3"/>
      <c r="L200" s="95"/>
      <c r="M200" s="95"/>
      <c r="N200" s="95"/>
      <c r="O200" s="95"/>
      <c r="P200" s="95"/>
      <c r="Q200" s="95"/>
      <c r="R200" s="95"/>
      <c r="T200" s="95"/>
      <c r="U200" s="80"/>
    </row>
    <row r="201" spans="1:21" ht="20.100000000000001" customHeight="1">
      <c r="A201" s="11"/>
      <c r="B201" s="11"/>
      <c r="C201" s="97"/>
      <c r="D201" s="127" t="s">
        <v>88</v>
      </c>
      <c r="E201" s="128"/>
      <c r="F201" s="128"/>
      <c r="G201" s="128"/>
      <c r="H201" s="128"/>
      <c r="I201" s="128"/>
      <c r="J201" s="129"/>
      <c r="K201" s="3"/>
      <c r="L201" s="95"/>
      <c r="M201" s="95"/>
      <c r="N201" s="95"/>
      <c r="O201" s="95"/>
      <c r="P201" s="95"/>
      <c r="Q201" s="95"/>
      <c r="R201" s="95"/>
      <c r="T201" s="95"/>
      <c r="U201" s="80"/>
    </row>
    <row r="202" spans="1:21" ht="20.100000000000001" customHeight="1">
      <c r="A202" s="11"/>
      <c r="B202" s="11"/>
      <c r="C202" s="97"/>
      <c r="D202" s="127" t="s">
        <v>89</v>
      </c>
      <c r="E202" s="128"/>
      <c r="F202" s="128"/>
      <c r="G202" s="128"/>
      <c r="H202" s="128"/>
      <c r="I202" s="128"/>
      <c r="J202" s="129"/>
      <c r="K202" s="3"/>
      <c r="L202" s="95"/>
      <c r="M202" s="95"/>
      <c r="N202" s="95"/>
      <c r="O202" s="95"/>
      <c r="P202" s="95"/>
      <c r="Q202" s="95"/>
      <c r="R202" s="95"/>
      <c r="T202" s="95"/>
      <c r="U202" s="80"/>
    </row>
    <row r="203" spans="1:21" ht="20.100000000000001" customHeight="1">
      <c r="A203" s="11"/>
      <c r="B203" s="11"/>
      <c r="C203" s="97"/>
      <c r="D203" s="127" t="s">
        <v>90</v>
      </c>
      <c r="E203" s="128"/>
      <c r="F203" s="128"/>
      <c r="G203" s="128"/>
      <c r="H203" s="128"/>
      <c r="I203" s="128"/>
      <c r="J203" s="129"/>
      <c r="K203" s="3"/>
      <c r="L203" s="95"/>
      <c r="M203" s="95"/>
      <c r="N203" s="95"/>
      <c r="O203" s="95"/>
      <c r="P203" s="95"/>
      <c r="U203" s="29"/>
    </row>
    <row r="204" spans="1:21" ht="20.100000000000001" customHeight="1">
      <c r="A204" s="11"/>
      <c r="B204" s="11"/>
      <c r="C204" s="97"/>
      <c r="D204" s="127" t="s">
        <v>91</v>
      </c>
      <c r="E204" s="128"/>
      <c r="F204" s="128"/>
      <c r="G204" s="128"/>
      <c r="H204" s="128"/>
      <c r="I204" s="128"/>
      <c r="J204" s="129"/>
      <c r="K204" s="3"/>
      <c r="L204" s="95"/>
      <c r="M204" s="95"/>
      <c r="N204" s="95"/>
      <c r="O204" s="95"/>
      <c r="P204" s="95"/>
      <c r="Q204" s="17"/>
      <c r="R204" s="17"/>
      <c r="T204" s="95"/>
      <c r="U204" s="29"/>
    </row>
    <row r="205" spans="1:21" ht="20.100000000000001" customHeight="1">
      <c r="A205" s="11"/>
      <c r="B205" s="11"/>
      <c r="C205" s="97"/>
      <c r="D205" s="127" t="s">
        <v>92</v>
      </c>
      <c r="E205" s="128"/>
      <c r="F205" s="128"/>
      <c r="G205" s="128"/>
      <c r="H205" s="128"/>
      <c r="I205" s="128"/>
      <c r="J205" s="129"/>
      <c r="K205" s="3"/>
      <c r="L205" s="95"/>
      <c r="M205" s="95"/>
      <c r="N205" s="95"/>
      <c r="O205" s="95"/>
      <c r="P205" s="95"/>
      <c r="Q205" s="95"/>
      <c r="R205" s="95"/>
      <c r="T205" s="95"/>
      <c r="U205" s="29"/>
    </row>
    <row r="206" spans="1:21" ht="20.100000000000001" customHeight="1">
      <c r="A206" s="11"/>
      <c r="B206" s="11"/>
      <c r="C206" s="97"/>
      <c r="D206" s="127" t="s">
        <v>93</v>
      </c>
      <c r="E206" s="128"/>
      <c r="F206" s="128"/>
      <c r="G206" s="128"/>
      <c r="H206" s="128"/>
      <c r="I206" s="128"/>
      <c r="J206" s="129"/>
      <c r="K206" s="3"/>
      <c r="L206" s="95"/>
      <c r="M206" s="95"/>
      <c r="N206" s="95"/>
      <c r="O206" s="95"/>
      <c r="P206" s="95"/>
      <c r="Q206" s="95"/>
      <c r="R206" s="95"/>
      <c r="T206" s="95"/>
      <c r="U206" s="29"/>
    </row>
    <row r="207" spans="1:21" ht="20.100000000000001" customHeight="1">
      <c r="A207" s="11"/>
      <c r="B207" s="11"/>
      <c r="C207" s="97"/>
      <c r="D207" s="127" t="s">
        <v>94</v>
      </c>
      <c r="E207" s="128"/>
      <c r="F207" s="128"/>
      <c r="G207" s="128"/>
      <c r="H207" s="128"/>
      <c r="I207" s="128"/>
      <c r="J207" s="129"/>
      <c r="K207" s="3"/>
      <c r="L207" s="95"/>
      <c r="M207" s="95"/>
      <c r="N207" s="95"/>
      <c r="O207" s="95"/>
      <c r="P207" s="95"/>
      <c r="Q207" s="17"/>
      <c r="R207" s="17"/>
      <c r="U207" s="29"/>
    </row>
    <row r="208" spans="1:21" ht="20.100000000000001" customHeight="1">
      <c r="A208" s="11"/>
      <c r="B208" s="11"/>
      <c r="C208" s="97"/>
      <c r="D208" s="127" t="s">
        <v>95</v>
      </c>
      <c r="E208" s="128"/>
      <c r="F208" s="128"/>
      <c r="G208" s="128"/>
      <c r="H208" s="128"/>
      <c r="I208" s="128"/>
      <c r="J208" s="129"/>
      <c r="K208" s="3"/>
      <c r="L208" s="95"/>
      <c r="M208" s="95"/>
      <c r="N208" s="95"/>
      <c r="O208" s="95"/>
      <c r="P208" s="95"/>
      <c r="U208" s="29"/>
    </row>
    <row r="209" spans="1:21" ht="20.100000000000001" customHeight="1">
      <c r="A209" s="11"/>
      <c r="B209" s="11"/>
      <c r="C209" s="97"/>
      <c r="D209" s="127" t="s">
        <v>96</v>
      </c>
      <c r="E209" s="128"/>
      <c r="F209" s="128"/>
      <c r="G209" s="128"/>
      <c r="H209" s="128"/>
      <c r="I209" s="128"/>
      <c r="J209" s="129"/>
      <c r="K209" s="3"/>
      <c r="L209" s="95"/>
      <c r="M209" s="95"/>
      <c r="N209" s="95"/>
      <c r="O209" s="95"/>
      <c r="P209" s="95"/>
      <c r="U209" s="29"/>
    </row>
    <row r="210" spans="1:21" ht="20.100000000000001" customHeight="1">
      <c r="A210" s="11"/>
      <c r="B210" s="11"/>
      <c r="C210" s="97"/>
      <c r="D210" s="127" t="s">
        <v>97</v>
      </c>
      <c r="E210" s="128"/>
      <c r="F210" s="128"/>
      <c r="G210" s="128"/>
      <c r="H210" s="128"/>
      <c r="I210" s="128"/>
      <c r="J210" s="129"/>
      <c r="K210" s="4"/>
      <c r="L210" s="95"/>
      <c r="M210" s="95"/>
      <c r="N210" s="95"/>
      <c r="O210" s="95"/>
      <c r="P210" s="95"/>
      <c r="U210" s="29"/>
    </row>
    <row r="211" spans="1:21" ht="20.100000000000001" customHeight="1">
      <c r="A211" s="11"/>
      <c r="B211" s="11"/>
      <c r="C211" s="97"/>
      <c r="D211" s="134" t="s">
        <v>98</v>
      </c>
      <c r="E211" s="134"/>
      <c r="F211" s="134"/>
      <c r="G211" s="134"/>
      <c r="H211" s="134"/>
      <c r="I211" s="134"/>
      <c r="J211" s="135"/>
      <c r="K211" s="3"/>
      <c r="L211" s="95"/>
      <c r="M211" s="95"/>
      <c r="N211" s="95"/>
      <c r="O211" s="95"/>
      <c r="P211" s="95"/>
      <c r="U211" s="29"/>
    </row>
    <row r="212" spans="1:21" ht="20.100000000000001" customHeight="1">
      <c r="A212" s="11"/>
      <c r="B212" s="11"/>
      <c r="C212" s="97"/>
      <c r="D212" s="117" t="s">
        <v>99</v>
      </c>
      <c r="E212" s="117"/>
      <c r="F212" s="117"/>
      <c r="G212" s="117"/>
      <c r="H212" s="117"/>
      <c r="I212" s="117"/>
      <c r="J212" s="118"/>
      <c r="K212" s="3"/>
      <c r="L212" s="95"/>
      <c r="M212" s="95"/>
      <c r="N212" s="95"/>
      <c r="O212" s="95"/>
      <c r="P212" s="95"/>
      <c r="U212" s="29"/>
    </row>
    <row r="213" spans="1:21" ht="20.100000000000001" customHeight="1">
      <c r="A213" s="11"/>
      <c r="B213" s="11"/>
      <c r="C213" s="36"/>
      <c r="D213" s="153" t="s">
        <v>100</v>
      </c>
      <c r="E213" s="154"/>
      <c r="F213" s="154"/>
      <c r="G213" s="154"/>
      <c r="H213" s="154"/>
      <c r="I213" s="154"/>
      <c r="J213" s="155"/>
      <c r="K213" s="5"/>
      <c r="L213" s="95"/>
      <c r="M213" s="95"/>
      <c r="N213" s="95"/>
      <c r="O213" s="95"/>
      <c r="P213" s="95"/>
      <c r="U213" s="29"/>
    </row>
    <row r="214" spans="1:21" ht="15" customHeight="1">
      <c r="A214" s="11"/>
      <c r="B214" s="11"/>
      <c r="C214" s="36"/>
      <c r="U214" s="29"/>
    </row>
    <row r="215" spans="1:21" ht="15" customHeight="1">
      <c r="A215" s="11"/>
      <c r="B215" s="11"/>
      <c r="C215" s="44"/>
      <c r="D215" s="45"/>
      <c r="E215" s="45"/>
      <c r="F215" s="45"/>
      <c r="G215" s="45"/>
      <c r="H215" s="45"/>
      <c r="I215" s="45"/>
      <c r="J215" s="46"/>
      <c r="K215" s="46"/>
      <c r="L215" s="46"/>
      <c r="M215" s="77"/>
      <c r="N215" s="46"/>
      <c r="O215" s="98"/>
      <c r="P215" s="98"/>
      <c r="Q215" s="98"/>
      <c r="R215" s="98"/>
      <c r="S215" s="77"/>
      <c r="T215" s="46"/>
      <c r="U215" s="47"/>
    </row>
    <row r="216" spans="1:21" ht="15" customHeight="1">
      <c r="A216" s="11"/>
      <c r="B216" s="11"/>
      <c r="C216" s="28"/>
      <c r="D216" s="28"/>
      <c r="E216" s="28"/>
      <c r="F216" s="28"/>
      <c r="G216" s="28"/>
      <c r="H216" s="28"/>
      <c r="I216" s="28"/>
      <c r="J216" s="43"/>
      <c r="K216" s="43"/>
      <c r="L216" s="43"/>
      <c r="M216" s="72"/>
      <c r="N216" s="43"/>
      <c r="O216" s="87"/>
      <c r="P216" s="87"/>
      <c r="Q216" s="87"/>
      <c r="R216" s="87"/>
      <c r="S216" s="72"/>
      <c r="T216" s="43"/>
      <c r="U216" s="28"/>
    </row>
  </sheetData>
  <dataConsolidate/>
  <mergeCells count="94">
    <mergeCell ref="D213:J213"/>
    <mergeCell ref="D206:J206"/>
    <mergeCell ref="C146:H146"/>
    <mergeCell ref="I120:M120"/>
    <mergeCell ref="C178:H178"/>
    <mergeCell ref="D201:J201"/>
    <mergeCell ref="D202:J202"/>
    <mergeCell ref="D185:J185"/>
    <mergeCell ref="D186:J186"/>
    <mergeCell ref="D187:J187"/>
    <mergeCell ref="D188:J188"/>
    <mergeCell ref="D189:J189"/>
    <mergeCell ref="D190:J190"/>
    <mergeCell ref="D191:J191"/>
    <mergeCell ref="D192:J192"/>
    <mergeCell ref="D194:J194"/>
    <mergeCell ref="D196:J196"/>
    <mergeCell ref="D197:J197"/>
    <mergeCell ref="C17:H17"/>
    <mergeCell ref="I63:M63"/>
    <mergeCell ref="C109:H109"/>
    <mergeCell ref="I24:T24"/>
    <mergeCell ref="I38:T38"/>
    <mergeCell ref="I28:T28"/>
    <mergeCell ref="I87:T87"/>
    <mergeCell ref="I83:M83"/>
    <mergeCell ref="C60:H60"/>
    <mergeCell ref="C166:H166"/>
    <mergeCell ref="E168:H168"/>
    <mergeCell ref="I168:L168"/>
    <mergeCell ref="M168:T168"/>
    <mergeCell ref="E169:H169"/>
    <mergeCell ref="D198:J198"/>
    <mergeCell ref="D199:J199"/>
    <mergeCell ref="D200:J200"/>
    <mergeCell ref="I69:M69"/>
    <mergeCell ref="I85:M85"/>
    <mergeCell ref="I75:T75"/>
    <mergeCell ref="I112:T112"/>
    <mergeCell ref="I114:T114"/>
    <mergeCell ref="I116:T116"/>
    <mergeCell ref="D111:T111"/>
    <mergeCell ref="I73:T73"/>
    <mergeCell ref="J76:T76"/>
    <mergeCell ref="I77:T77"/>
    <mergeCell ref="I157:T157"/>
    <mergeCell ref="I161:M161"/>
    <mergeCell ref="D195:J195"/>
    <mergeCell ref="D209:J209"/>
    <mergeCell ref="D210:J210"/>
    <mergeCell ref="D211:J211"/>
    <mergeCell ref="I20:M20"/>
    <mergeCell ref="I34:M34"/>
    <mergeCell ref="I36:M36"/>
    <mergeCell ref="I32:T32"/>
    <mergeCell ref="J33:T33"/>
    <mergeCell ref="I26:T26"/>
    <mergeCell ref="I30:T30"/>
    <mergeCell ref="D208:J208"/>
    <mergeCell ref="D193:J193"/>
    <mergeCell ref="I155:T155"/>
    <mergeCell ref="I149:M149"/>
    <mergeCell ref="I151:M151"/>
    <mergeCell ref="I159:M159"/>
    <mergeCell ref="T1:U1"/>
    <mergeCell ref="T2:U2"/>
    <mergeCell ref="I71:T71"/>
    <mergeCell ref="I118:M118"/>
    <mergeCell ref="I122:T122"/>
    <mergeCell ref="D212:J212"/>
    <mergeCell ref="E18:H18"/>
    <mergeCell ref="I22:T22"/>
    <mergeCell ref="I40:M40"/>
    <mergeCell ref="J74:T74"/>
    <mergeCell ref="I81:T81"/>
    <mergeCell ref="I79:T79"/>
    <mergeCell ref="D184:J184"/>
    <mergeCell ref="D207:J207"/>
    <mergeCell ref="I181:M181"/>
    <mergeCell ref="P181:Q181"/>
    <mergeCell ref="J182:T182"/>
    <mergeCell ref="D204:J204"/>
    <mergeCell ref="D205:J205"/>
    <mergeCell ref="I153:T153"/>
    <mergeCell ref="D203:J203"/>
    <mergeCell ref="E172:H172"/>
    <mergeCell ref="I172:M172"/>
    <mergeCell ref="E173:H173"/>
    <mergeCell ref="I173:M173"/>
    <mergeCell ref="I169:M169"/>
    <mergeCell ref="E170:H170"/>
    <mergeCell ref="I170:M170"/>
    <mergeCell ref="E171:H171"/>
    <mergeCell ref="I171:M171"/>
  </mergeCells>
  <phoneticPr fontId="5"/>
  <conditionalFormatting sqref="I20:M20">
    <cfRule type="expression" dxfId="31" priority="60" stopIfTrue="1">
      <formula>ISBLANK($I20)</formula>
    </cfRule>
  </conditionalFormatting>
  <conditionalFormatting sqref="I34:M34">
    <cfRule type="expression" dxfId="30" priority="53" stopIfTrue="1">
      <formula>NOT(AND(I34&lt;&gt;"",ISNUMBER(VALUE(SUBSTITUTE(I34,"-","")))))</formula>
    </cfRule>
  </conditionalFormatting>
  <conditionalFormatting sqref="I36:M36">
    <cfRule type="expression" dxfId="29" priority="52" stopIfTrue="1">
      <formula>AND(I36&lt;&gt;"",NOT(ISNUMBER(VALUE(SUBSTITUTE(I36,"-","")))))</formula>
    </cfRule>
  </conditionalFormatting>
  <conditionalFormatting sqref="I40:M40">
    <cfRule type="expression" dxfId="28" priority="51" stopIfTrue="1">
      <formula>AND($I40&lt;&gt;"一致する", $I40&lt;&gt;"一致しない")</formula>
    </cfRule>
  </conditionalFormatting>
  <conditionalFormatting sqref="I63:M63">
    <cfRule type="expression" dxfId="27" priority="50" stopIfTrue="1">
      <formula>AND(I63&lt;&gt;"しない", I63&lt;&gt;"する")</formula>
    </cfRule>
  </conditionalFormatting>
  <conditionalFormatting sqref="I69:M69">
    <cfRule type="expression" dxfId="26" priority="49" stopIfTrue="1">
      <formula>OR(AND($I63="する",ISBLANK($I69)),AND($I63="しない",NOT(ISBLANK($I69))))</formula>
    </cfRule>
  </conditionalFormatting>
  <conditionalFormatting sqref="I83:M83">
    <cfRule type="expression" dxfId="25" priority="42" stopIfTrue="1">
      <formula>OR(AND($I63="する",NOT(AND(I83&lt;&gt;"",ISNUMBER(VALUE(SUBSTITUTE(I83,"-","")))))), AND($I63="しない",NOT(ISBLANK($I83))))</formula>
    </cfRule>
  </conditionalFormatting>
  <conditionalFormatting sqref="I85:M85">
    <cfRule type="expression" dxfId="24" priority="41" stopIfTrue="1">
      <formula>OR(AND($I63="する",AND(I85&lt;&gt;"",NOT(ISNUMBER(VALUE(SUBSTITUTE(I85,"-","")))))), AND($I63="しない",NOT(ISBLANK($I85))))</formula>
    </cfRule>
  </conditionalFormatting>
  <conditionalFormatting sqref="I118:M118">
    <cfRule type="expression" dxfId="23" priority="39" stopIfTrue="1">
      <formula>AND(I118&lt;&gt;"",NOT(ISNUMBER(VALUE(SUBSTITUTE(I118,"-","")))))</formula>
    </cfRule>
  </conditionalFormatting>
  <conditionalFormatting sqref="I120:M120">
    <cfRule type="expression" dxfId="22" priority="38" stopIfTrue="1">
      <formula>AND(I120&lt;&gt;"",NOT(ISNUMBER(VALUE(SUBSTITUTE(I120,"-","")))))</formula>
    </cfRule>
  </conditionalFormatting>
  <conditionalFormatting sqref="I149:M149">
    <cfRule type="expression" dxfId="21" priority="37" stopIfTrue="1">
      <formula>AND(I149&lt;&gt;"しない", I149&lt;&gt;"する")</formula>
    </cfRule>
  </conditionalFormatting>
  <conditionalFormatting sqref="I151:M151">
    <cfRule type="expression" dxfId="20" priority="36" stopIfTrue="1">
      <formula>AND($I149="する",ISBLANK($I151))</formula>
    </cfRule>
  </conditionalFormatting>
  <conditionalFormatting sqref="I159:M159">
    <cfRule type="expression" dxfId="19" priority="33" stopIfTrue="1">
      <formula>AND($I149="する",NOT(AND(I159&lt;&gt;"",ISNUMBER(VALUE(SUBSTITUTE(I159,"-",""))))))</formula>
    </cfRule>
  </conditionalFormatting>
  <conditionalFormatting sqref="I161:M161">
    <cfRule type="expression" dxfId="18" priority="32" stopIfTrue="1">
      <formula>AND($I149="する",AND(I161&lt;&gt;"",NOT(ISNUMBER(VALUE(SUBSTITUTE(I161,"-",""))))))</formula>
    </cfRule>
  </conditionalFormatting>
  <conditionalFormatting sqref="I181:M181">
    <cfRule type="expression" dxfId="17" priority="31" stopIfTrue="1">
      <formula>ISBLANK($I181)</formula>
    </cfRule>
  </conditionalFormatting>
  <conditionalFormatting sqref="I22:T22">
    <cfRule type="expression" dxfId="16" priority="59" stopIfTrue="1">
      <formula>AND(I22&lt;&gt;"", OR(ISERROR(FIND("@"&amp;LEFT(I22,3)&amp;"@", 都道府県3))=FALSE, ISERROR(FIND("@"&amp;LEFT(I22,4)&amp;"@",都道府県4))=FALSE))=FALSE</formula>
    </cfRule>
  </conditionalFormatting>
  <conditionalFormatting sqref="I24:T24">
    <cfRule type="expression" dxfId="15" priority="58" stopIfTrue="1">
      <formula>ISBLANK($I24)</formula>
    </cfRule>
  </conditionalFormatting>
  <conditionalFormatting sqref="I26:T26">
    <cfRule type="expression" dxfId="14" priority="57" stopIfTrue="1">
      <formula>ISBLANK($I26)</formula>
    </cfRule>
  </conditionalFormatting>
  <conditionalFormatting sqref="I28:T28">
    <cfRule type="expression" dxfId="13" priority="56" stopIfTrue="1">
      <formula>ISBLANK($I28)</formula>
    </cfRule>
  </conditionalFormatting>
  <conditionalFormatting sqref="I30:T30">
    <cfRule type="expression" dxfId="12" priority="55" stopIfTrue="1">
      <formula>ISBLANK($I30)</formula>
    </cfRule>
  </conditionalFormatting>
  <conditionalFormatting sqref="I32:T32">
    <cfRule type="expression" dxfId="11" priority="54" stopIfTrue="1">
      <formula>ISBLANK($I32)</formula>
    </cfRule>
  </conditionalFormatting>
  <conditionalFormatting sqref="I71:T71">
    <cfRule type="expression" dxfId="10" priority="48" stopIfTrue="1">
      <formula>OR(AND($I63="する",AND(I71&lt;&gt;"", OR(ISERROR(FIND("@"&amp;LEFT(I71,3)&amp;"@", 都道府県3))=FALSE, ISERROR(FIND("@"&amp;LEFT(I71,4)&amp;"@",都道府県4))=FALSE))=FALSE),AND($I63="しない",NOT(ISBLANK($I71))))</formula>
    </cfRule>
  </conditionalFormatting>
  <conditionalFormatting sqref="I73:T73">
    <cfRule type="expression" dxfId="9" priority="47" stopIfTrue="1">
      <formula>OR(AND($I63="する",ISBLANK($I73)),AND($I63="しない",NOT(ISBLANK($I73))))</formula>
    </cfRule>
  </conditionalFormatting>
  <conditionalFormatting sqref="I75:T75">
    <cfRule type="expression" dxfId="8" priority="46" stopIfTrue="1">
      <formula>OR(AND($I63="する",ISBLANK($I75)),AND($I63="しない",NOT(ISBLANK($I75))))</formula>
    </cfRule>
  </conditionalFormatting>
  <conditionalFormatting sqref="I77:T77">
    <cfRule type="expression" dxfId="7" priority="45" stopIfTrue="1">
      <formula>OR(AND($I63="する",ISBLANK($I77)),AND($I63="しない",NOT(ISBLANK($I77))))</formula>
    </cfRule>
  </conditionalFormatting>
  <conditionalFormatting sqref="I79:T79">
    <cfRule type="expression" dxfId="6" priority="44" stopIfTrue="1">
      <formula>OR(AND($I63="する",ISBLANK($I79)),AND($I63="しない",NOT(ISBLANK($I79))))</formula>
    </cfRule>
  </conditionalFormatting>
  <conditionalFormatting sqref="I81:T81">
    <cfRule type="expression" dxfId="5" priority="43" stopIfTrue="1">
      <formula>OR(AND($I63="する",ISBLANK($I81)),AND($I63="しない",NOT(ISBLANK($I81))))</formula>
    </cfRule>
  </conditionalFormatting>
  <conditionalFormatting sqref="I87:T87">
    <cfRule type="expression" dxfId="4" priority="40" stopIfTrue="1">
      <formula>AND(I63="しない",NOT(ISBLANK($I87)))</formula>
    </cfRule>
  </conditionalFormatting>
  <conditionalFormatting sqref="I153:T153">
    <cfRule type="expression" dxfId="3" priority="35" stopIfTrue="1">
      <formula>AND($I149="する",ISBLANK($I153))</formula>
    </cfRule>
  </conditionalFormatting>
  <conditionalFormatting sqref="I157:T157">
    <cfRule type="expression" dxfId="2" priority="34" stopIfTrue="1">
      <formula>AND($I149="する",ISBLANK($I157))</formula>
    </cfRule>
  </conditionalFormatting>
  <conditionalFormatting sqref="K185:K213">
    <cfRule type="expression" dxfId="1" priority="1" stopIfTrue="1">
      <formula>希望&lt;&gt;0</formula>
    </cfRule>
  </conditionalFormatting>
  <conditionalFormatting sqref="P181:Q181">
    <cfRule type="expression" dxfId="0" priority="30" stopIfTrue="1">
      <formula>OR(NOT(ISNUMBER(VALUE(P181))), TRIM(P181)="", LEN(P181)&lt;&gt;6)</formula>
    </cfRule>
  </conditionalFormatting>
  <dataValidations count="9">
    <dataValidation type="whole" imeMode="halfAlpha" allowBlank="1" showInputMessage="1" showErrorMessage="1" error="7桁の数字を入力してください" sqref="I20:M20 I151:M151 I69:M69">
      <formula1>0</formula1>
      <formula2>9999999</formula2>
    </dataValidation>
    <dataValidation errorStyle="warning" imeMode="hiragana" allowBlank="1" showInputMessage="1" showErrorMessage="1" sqref="I22:T22 I157:T157 I153:T153 I116:T116 I112:T112 I81:T81 I77:T77 I75:T75 I71:T71 I32:T32 I28:T28 I26:T26"/>
    <dataValidation errorStyle="warning" imeMode="fullKatakana" allowBlank="1" showInputMessage="1" showErrorMessage="1" sqref="I24:T24 I155:T155 I114:T114 I79:T79 I73:T73 I30:T30"/>
    <dataValidation errorStyle="warning" imeMode="halfAlpha" allowBlank="1" showInputMessage="1" showErrorMessage="1" sqref="I34:M34 P181:Q181 I161:M161 I159:M159 I122:T122 I120:M120 I118:M118 I87:T87 I85:M85 I83:M83 I38:T38 I36:M36"/>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I149:M149">
      <formula1>"しない,する"</formula1>
    </dataValidation>
    <dataValidation type="whole" imeMode="halfAlpha" allowBlank="1" showInputMessage="1" showErrorMessage="1" error="有効な数字を入力してください" sqref="I173:M173 I169:M171">
      <formula1>0</formula1>
      <formula2>9999999999</formula2>
    </dataValidation>
    <dataValidation type="list" imeMode="halfAlpha" allowBlank="1" showInputMessage="1" showErrorMessage="1" error="リストから選択してください" sqref="I181:M181">
      <formula1>許可コード</formula1>
    </dataValidation>
    <dataValidation type="list" imeMode="halfAlpha" allowBlank="1" showInputMessage="1" showErrorMessage="1" error="リストから選択してください" sqref="K185:K213">
      <formula1>"○,　"</formula1>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54"/>
  <sheetViews>
    <sheetView workbookViewId="0"/>
  </sheetViews>
  <sheetFormatPr defaultRowHeight="13.5"/>
  <cols>
    <col min="1" max="1" width="17.25" customWidth="1"/>
  </cols>
  <sheetData>
    <row r="1" spans="1:1">
      <c r="A1" s="1" t="s">
        <v>146</v>
      </c>
    </row>
    <row r="2" spans="1:1">
      <c r="A2" s="1" t="s">
        <v>22</v>
      </c>
    </row>
    <row r="3" spans="1:1">
      <c r="A3" s="1" t="s">
        <v>23</v>
      </c>
    </row>
    <row r="4" spans="1:1">
      <c r="A4" s="1" t="s">
        <v>24</v>
      </c>
    </row>
    <row r="5" spans="1:1">
      <c r="A5" s="1" t="s">
        <v>25</v>
      </c>
    </row>
    <row r="6" spans="1:1">
      <c r="A6" s="1" t="s">
        <v>26</v>
      </c>
    </row>
    <row r="7" spans="1:1">
      <c r="A7" s="1" t="s">
        <v>27</v>
      </c>
    </row>
    <row r="8" spans="1:1">
      <c r="A8" s="1" t="s">
        <v>28</v>
      </c>
    </row>
    <row r="9" spans="1:1">
      <c r="A9" s="1" t="s">
        <v>29</v>
      </c>
    </row>
    <row r="10" spans="1:1">
      <c r="A10" s="1" t="s">
        <v>30</v>
      </c>
    </row>
    <row r="11" spans="1:1">
      <c r="A11" s="1" t="s">
        <v>31</v>
      </c>
    </row>
    <row r="12" spans="1:1">
      <c r="A12" s="1" t="s">
        <v>32</v>
      </c>
    </row>
    <row r="13" spans="1:1">
      <c r="A13" s="1" t="s">
        <v>33</v>
      </c>
    </row>
    <row r="14" spans="1:1">
      <c r="A14" s="1" t="s">
        <v>34</v>
      </c>
    </row>
    <row r="15" spans="1:1">
      <c r="A15" s="1" t="s">
        <v>35</v>
      </c>
    </row>
    <row r="16" spans="1:1">
      <c r="A16" s="1" t="s">
        <v>36</v>
      </c>
    </row>
    <row r="17" spans="1:1">
      <c r="A17" s="1" t="s">
        <v>37</v>
      </c>
    </row>
    <row r="18" spans="1:1">
      <c r="A18" s="1" t="s">
        <v>38</v>
      </c>
    </row>
    <row r="19" spans="1:1">
      <c r="A19" s="1" t="s">
        <v>39</v>
      </c>
    </row>
    <row r="20" spans="1:1">
      <c r="A20" s="1" t="s">
        <v>40</v>
      </c>
    </row>
    <row r="21" spans="1:1">
      <c r="A21" s="1" t="s">
        <v>41</v>
      </c>
    </row>
    <row r="22" spans="1:1">
      <c r="A22" s="1" t="s">
        <v>42</v>
      </c>
    </row>
    <row r="23" spans="1:1">
      <c r="A23" s="1" t="s">
        <v>43</v>
      </c>
    </row>
    <row r="24" spans="1:1">
      <c r="A24" s="1" t="s">
        <v>44</v>
      </c>
    </row>
    <row r="25" spans="1:1">
      <c r="A25" s="1" t="s">
        <v>45</v>
      </c>
    </row>
    <row r="26" spans="1:1">
      <c r="A26" s="1" t="s">
        <v>46</v>
      </c>
    </row>
    <row r="27" spans="1:1">
      <c r="A27" s="1" t="s">
        <v>47</v>
      </c>
    </row>
    <row r="28" spans="1:1">
      <c r="A28" s="1" t="s">
        <v>48</v>
      </c>
    </row>
    <row r="29" spans="1:1">
      <c r="A29" s="1" t="s">
        <v>49</v>
      </c>
    </row>
    <row r="30" spans="1:1">
      <c r="A30" s="1" t="s">
        <v>50</v>
      </c>
    </row>
    <row r="31" spans="1:1">
      <c r="A31" s="1" t="s">
        <v>51</v>
      </c>
    </row>
    <row r="32" spans="1:1">
      <c r="A32" s="1" t="s">
        <v>52</v>
      </c>
    </row>
    <row r="33" spans="1:1">
      <c r="A33" s="1" t="s">
        <v>53</v>
      </c>
    </row>
    <row r="34" spans="1:1">
      <c r="A34" s="1" t="s">
        <v>54</v>
      </c>
    </row>
    <row r="35" spans="1:1">
      <c r="A35" s="1" t="s">
        <v>55</v>
      </c>
    </row>
    <row r="36" spans="1:1">
      <c r="A36" s="1" t="s">
        <v>56</v>
      </c>
    </row>
    <row r="37" spans="1:1">
      <c r="A37" s="1" t="s">
        <v>57</v>
      </c>
    </row>
    <row r="38" spans="1:1">
      <c r="A38" s="1" t="s">
        <v>58</v>
      </c>
    </row>
    <row r="39" spans="1:1">
      <c r="A39" s="1" t="s">
        <v>59</v>
      </c>
    </row>
    <row r="40" spans="1:1">
      <c r="A40" s="1" t="s">
        <v>60</v>
      </c>
    </row>
    <row r="41" spans="1:1">
      <c r="A41" s="1" t="s">
        <v>61</v>
      </c>
    </row>
    <row r="42" spans="1:1">
      <c r="A42" s="1" t="s">
        <v>62</v>
      </c>
    </row>
    <row r="43" spans="1:1">
      <c r="A43" s="1" t="s">
        <v>63</v>
      </c>
    </row>
    <row r="44" spans="1:1">
      <c r="A44" s="1" t="s">
        <v>64</v>
      </c>
    </row>
    <row r="45" spans="1:1">
      <c r="A45" s="1" t="s">
        <v>65</v>
      </c>
    </row>
    <row r="46" spans="1:1">
      <c r="A46" s="1" t="s">
        <v>66</v>
      </c>
    </row>
    <row r="47" spans="1:1">
      <c r="A47" s="1" t="s">
        <v>67</v>
      </c>
    </row>
    <row r="48" spans="1:1">
      <c r="A48" s="1" t="s">
        <v>68</v>
      </c>
    </row>
    <row r="51" spans="1:1">
      <c r="A5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52" spans="1:1">
      <c r="A52" t="str">
        <f>"@神奈川県@和歌山県@鹿児島県@"</f>
        <v>@神奈川県@和歌山県@鹿児島県@</v>
      </c>
    </row>
    <row r="54" spans="1:1">
      <c r="A54" t="s">
        <v>145</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許可コード</vt:lpstr>
      <vt:lpstr>都道府県3</vt:lpstr>
      <vt:lpstr>都道府県4</vt:lpstr>
      <vt:lpstr>日付例</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2024-01-19T02:17:56Z</cp:lastPrinted>
  <dcterms:created xsi:type="dcterms:W3CDTF">2018-07-20T07:50:20Z</dcterms:created>
  <dcterms:modified xsi:type="dcterms:W3CDTF">2024-01-19T02:18:29Z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872766ba-0516-4334-9280-713832621b4b</vt:lpwstr>
  </property>
</Properties>
</file>